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1805" tabRatio="50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Лист1!$5:$6</definedName>
    <definedName name="_xlnm.Print_Area" localSheetId="0">Лист1!$A$1:$M$111</definedName>
  </definedNames>
  <calcPr calcId="124519"/>
</workbook>
</file>

<file path=xl/calcChain.xml><?xml version="1.0" encoding="utf-8"?>
<calcChain xmlns="http://schemas.openxmlformats.org/spreadsheetml/2006/main">
  <c r="K72" i="1"/>
  <c r="K71" s="1"/>
  <c r="J71"/>
  <c r="J99" l="1"/>
  <c r="J53"/>
  <c r="K53" s="1"/>
  <c r="J36"/>
  <c r="K104"/>
  <c r="K103" s="1"/>
  <c r="J104"/>
  <c r="K109"/>
  <c r="K110"/>
  <c r="J109"/>
  <c r="K54"/>
  <c r="K55"/>
  <c r="K88"/>
  <c r="K108"/>
  <c r="K107"/>
  <c r="J107"/>
  <c r="J68"/>
  <c r="J37"/>
  <c r="J87"/>
  <c r="I109"/>
  <c r="I78"/>
  <c r="I77" s="1"/>
  <c r="I107"/>
  <c r="J79"/>
  <c r="J105"/>
  <c r="J103" s="1"/>
  <c r="I105"/>
  <c r="I103" s="1"/>
  <c r="K106"/>
  <c r="K105" s="1"/>
  <c r="J10"/>
  <c r="I36"/>
  <c r="I8" s="1"/>
  <c r="I53"/>
  <c r="I68"/>
  <c r="I37" s="1"/>
  <c r="I69"/>
  <c r="J69"/>
  <c r="K70"/>
  <c r="K69" s="1"/>
  <c r="I71"/>
  <c r="I10" s="1"/>
  <c r="I79"/>
  <c r="K80"/>
  <c r="K79" s="1"/>
  <c r="I81"/>
  <c r="J81"/>
  <c r="K82"/>
  <c r="K81" s="1"/>
  <c r="I83"/>
  <c r="J83"/>
  <c r="K84"/>
  <c r="K83" s="1"/>
  <c r="I85"/>
  <c r="J85"/>
  <c r="K85"/>
  <c r="K86"/>
  <c r="I87"/>
  <c r="K87" s="1"/>
  <c r="I89"/>
  <c r="J89"/>
  <c r="K90"/>
  <c r="K89"/>
  <c r="I91"/>
  <c r="J91"/>
  <c r="K92"/>
  <c r="K91"/>
  <c r="I93"/>
  <c r="J93"/>
  <c r="K94"/>
  <c r="K93"/>
  <c r="I95"/>
  <c r="J95"/>
  <c r="K96"/>
  <c r="K95"/>
  <c r="I97"/>
  <c r="J97"/>
  <c r="K98"/>
  <c r="K97"/>
  <c r="I99"/>
  <c r="K100"/>
  <c r="K99" s="1"/>
  <c r="I101"/>
  <c r="K36"/>
  <c r="J67"/>
  <c r="I67"/>
  <c r="J8"/>
  <c r="I35" l="1"/>
  <c r="I9"/>
  <c r="I7" s="1"/>
  <c r="K37"/>
  <c r="J35"/>
  <c r="J78"/>
  <c r="J77" s="1"/>
  <c r="K8"/>
  <c r="K10"/>
  <c r="K35"/>
  <c r="K78" l="1"/>
  <c r="K77" s="1"/>
  <c r="J9"/>
  <c r="J7" s="1"/>
  <c r="K7" s="1"/>
  <c r="K9" l="1"/>
</calcChain>
</file>

<file path=xl/sharedStrings.xml><?xml version="1.0" encoding="utf-8"?>
<sst xmlns="http://schemas.openxmlformats.org/spreadsheetml/2006/main" count="635" uniqueCount="301">
  <si>
    <t xml:space="preserve">                                                                                                                             </t>
  </si>
  <si>
    <t>№ п/п</t>
  </si>
  <si>
    <t>Наименование государственной программы, подпрограммы,  отдельного мероприятия, проекта, мероприятия</t>
  </si>
  <si>
    <t xml:space="preserve">Ответственный исполнитель, соисполнитель, участник                                                                                        </t>
  </si>
  <si>
    <t>Плановый срок</t>
  </si>
  <si>
    <t>Фактический срок</t>
  </si>
  <si>
    <t>Источник финансирования</t>
  </si>
  <si>
    <t>Финансиро-вание расходов за январь -декабрь 
2020 года
(тыс.рублей)</t>
  </si>
  <si>
    <t>Отношение фактических расходов к оценке расходов 
(в %)</t>
  </si>
  <si>
    <t xml:space="preserve">Результат реализации мероприятия государственной программы </t>
  </si>
  <si>
    <t xml:space="preserve">начало реализации </t>
  </si>
  <si>
    <t>окончание реализации</t>
  </si>
  <si>
    <t>(краткое описание)3)</t>
  </si>
  <si>
    <t xml:space="preserve">Государственная программа Кировской области «Информационное общество» </t>
  </si>
  <si>
    <t>всего</t>
  </si>
  <si>
    <t>федеральный бюджет</t>
  </si>
  <si>
    <t>областной бюджет</t>
  </si>
  <si>
    <t>Региональный проект «Создание цифровой ин-фраструктуры передачи данных для органов исполнительной власти, социально-значимых учреждений и домохозяйств Кировской области»</t>
  </si>
  <si>
    <t>Финансирование не предусмотрено</t>
  </si>
  <si>
    <t>Х</t>
  </si>
  <si>
    <t>1.1</t>
  </si>
  <si>
    <t>Формирование предложений по внесению изменений в план поэтапного подключения социально-значимых объектов (далее - СЗО)  в части объектов, запланированных к подключению в 2020 году в рамках государственного контракта</t>
  </si>
  <si>
    <t>1.2</t>
  </si>
  <si>
    <t>Принятие участия в приемке работ, выполненных в рамках государственного контракта</t>
  </si>
  <si>
    <t>1.3</t>
  </si>
  <si>
    <t>Формирование предложений по внесению изменений в план поэтапного подключения СЗО в части объектов, запланированных к подключению в 2021 году в рамках государственного контракта</t>
  </si>
  <si>
    <t>1.4.</t>
  </si>
  <si>
    <t>Формирование предложений по внесению изменений в план поэтапного подключения органов государственной  области  (далее - ОГВ) и органов местного самоуправления  (далее - ОМСУ) Кировской области в части объектов, запланированных к подключению в 2020 году в рамках государственного контракта</t>
  </si>
  <si>
    <t>1.6.</t>
  </si>
  <si>
    <t>Принятие участия в приемке работ по созданию инфраструктуры связи на территории Кировской области, выполненных в рамках государственного контракта</t>
  </si>
  <si>
    <t>Формирование предложений по внесению изменений в план поэтапного подключения ОГВ и ОМСУ в части объектов, запланированных к подключению в 2021 году в рамках государственного контракта</t>
  </si>
  <si>
    <t>2.</t>
  </si>
  <si>
    <t>Региональный проект  «Обеспечение информационной безопасности в Кировской области при передаче, обработке и хранении данных, гарантирующей защиту интересов личности, бизнеса и государства»</t>
  </si>
  <si>
    <t>2.1.</t>
  </si>
  <si>
    <t>2.2.</t>
  </si>
  <si>
    <t>Организация замены программного/аппаратного обеспечения на серверах информационных систем органов исполнительной власти Кировской области или переход на использование облачных сервисов отечественных производителей</t>
  </si>
  <si>
    <t>2.3.</t>
  </si>
  <si>
    <t>2.4.</t>
  </si>
  <si>
    <t>Подключение сервисов Единой системы идентификации и аутентификации (ЕСИА) для идентификации и аутентификации на порталах органов исполнительной власти  и  органов местного самоуправления Кировской области услуг, предоставляемых через региональный многофункциональный центр оказания населению государственных и муниципальных услуг</t>
  </si>
  <si>
    <t>2.5.</t>
  </si>
  <si>
    <t>2.6.</t>
  </si>
  <si>
    <t>2.7.</t>
  </si>
  <si>
    <t>3.</t>
  </si>
  <si>
    <t>3.1.</t>
  </si>
  <si>
    <t>Информирование научных и исследовательских организаций, расположенных на территории Кировской области, о грантовом конкурсе для лидирующих исследовательских центров</t>
  </si>
  <si>
    <t>3.2.</t>
  </si>
  <si>
    <t>Информация о проведении  конкурсного отбора пилотных проектов внедрения отечественных цифровых решений в части дистанционных сервисов и платформ оказания онлайн услуг, повышения эффективности удаленной работы и учебы, повышения доступности онлайн-занятости, систем диагностики и мониторинга состояния здоровья и развития телемедицины направлена органам исполнительной власти Кирвоской области  (служебная записка министерства информационных технологий и связи кировской области от 20.05.2020 № 21020-71-06/01-л)</t>
  </si>
  <si>
    <t>3.3.</t>
  </si>
  <si>
    <t>Информирование субъектов малого и среднего предпринимательства, зарегистрированных на территории Кировской области, о возможности участия в конкурсе проектов по разработке, применению и коммерциализации СЦТ</t>
  </si>
  <si>
    <t>3.4</t>
  </si>
  <si>
    <t>Информирование заинтересованных компаний, обладающих технологическими решениями высокой степени готовности для приоритетных отраслей экономики, расположенных на территории Кировской области, о грантовом конкурсе</t>
  </si>
  <si>
    <t>3.5.</t>
  </si>
  <si>
    <t>Определение перечня организаций, зарегистрированных на территории Кировской области и реалиазующих проекты внедрения отечественных продуктов, сервисов и платформенных решений, созданных на базе СЦТ, для дальнейшего их участия в федеральном отборе на получение грантов в форме субсидий в 2021 году</t>
  </si>
  <si>
    <t>3.6.</t>
  </si>
  <si>
    <t>Информирование о программе льготного кредитования организаций, разрабатывающих и внедряющих СЦТ, продукты, сервисы и платформенные решения, зарегистрированных на территории Кировской области</t>
  </si>
  <si>
    <t>3.7.</t>
  </si>
  <si>
    <t>Подготовка информации о внедрении СЦТ и платформенных решений в экономику, социальную сферу, систему государственного и муниципального управления, государственный и муниципальный сектор Кировской области</t>
  </si>
  <si>
    <t>4.</t>
  </si>
  <si>
    <t>Региональный проект  «Повышение эффективного государственного управления на основе использования передовых цифровых технологий в Кировской области»</t>
  </si>
  <si>
    <t>4.1.</t>
  </si>
  <si>
    <t>Организация  предоставления государственных и муниципальных услуг в Кировской области с применением реестровой модели, онлайн (в автоматическом режиме), проактивно, многоканально (экстерриториально), в том числе с использованием облачной цифровой платформы обеспечения предоставления государственных (муниципальных) услуг и сервисов</t>
  </si>
  <si>
    <t>начальник отдела государственных услуг И.Н. Рычкова</t>
  </si>
  <si>
    <t>4.1.1.</t>
  </si>
  <si>
    <t>4.1.2.</t>
  </si>
  <si>
    <t xml:space="preserve">Обеспечение работы комиссии по повышению качества государственных и муниципальных услуг </t>
  </si>
  <si>
    <t xml:space="preserve">начальник отдела государственных  услуг
И.Н.Рычкова
</t>
  </si>
  <si>
    <t>4.1.3.</t>
  </si>
  <si>
    <t xml:space="preserve">начальник отдела государственных  услуг 
И.Н. Рычкова
</t>
  </si>
  <si>
    <t>начальник отдела информационной безопасности  Попов А.В.</t>
  </si>
  <si>
    <t>4.3.1.</t>
  </si>
  <si>
    <t>Осуществление функций уполномоченного органа, ответственного за координацию деятельности органов исполнительной власти, органов местного самоуправления Кировской области по вопросам организации технической защиты информации, не содержащей сведений, составляющих государственную тайну</t>
  </si>
  <si>
    <t>4.3.2.</t>
  </si>
  <si>
    <t xml:space="preserve">начальник отдела информационной безопасности  Попов А.В.
</t>
  </si>
  <si>
    <t>4.4.</t>
  </si>
  <si>
    <t>Обеспечение использования федеральной государственной информационной системы «Единая информационная система управления кадровым составом государственной гражданской службы Российской Федерации» (ЕИСУКС) в органах исполнительной  власти Кировской области</t>
  </si>
  <si>
    <t>4.4.1.</t>
  </si>
  <si>
    <t>4.4.2.</t>
  </si>
  <si>
    <t>4.5.</t>
  </si>
  <si>
    <t>Проведение организационно-технических мероприятий в целях обеспечения использования на территории Кировской области ЕСИА либо иной системы идентификации и аутентификации в соответствии с законодательством Российской Федерации, с целью получения государственных, муниципальных и иных услуг, а также использования облачной квалифицированной электронной подписи и «цифрового профиля» гражданина, юридического лица</t>
  </si>
  <si>
    <t>Финансирование не требуется</t>
  </si>
  <si>
    <t>4.6.</t>
  </si>
  <si>
    <t>Обеспечение официального публикования правовых актов органов исполнительной власти Кировской области и органов местного самоуправления в электронной форме через цифровую платформу ГСПИ и размещение правовых актов на «Официальном интернет-портале правовой информации» (www.pravo.gov.ru)</t>
  </si>
  <si>
    <t>Проведение оценки необходимости доработки систем электронного документооборота, используемых органами исполнительной власти Кировской области и органами местного самоуправления Кировской области для опубликования нормативных правовых актов в электронной форме через цифровую платформу ГСПИ и размещения правовых актов на «Официальном интернет-портале правовой информации» (www.pravo.gov.ru)</t>
  </si>
  <si>
    <t>4.7.</t>
  </si>
  <si>
    <t>Обеспечение развития  системы межведомственного электронного   взаимодействия на территории  Кировской области</t>
  </si>
  <si>
    <t>4.8.</t>
  </si>
  <si>
    <t>Обеспечение  использования  системы межведомственного электронного   взаимодействия  (далее - СМЭВ)  и платформы информационного межведомственного взаимодействия обмена данными, в том числе нормативной справочной информацией федеральной государственной информационной  системы «Единая система нормативной справочной информации» (далее ЕСНСИ)</t>
  </si>
  <si>
    <t>4.8.1.</t>
  </si>
  <si>
    <t>Проведение организационно-технических мероприятий в целях обеспечения использования СМЭВ и платформы информационного межведомственного взаимодействия обмена данными, в том числе ЕСНСИ</t>
  </si>
  <si>
    <t>4.9.</t>
  </si>
  <si>
    <t>Обеспечение  использования Национальной системы управления данными (НСУД) в органах исполнительной власти Кировской области, их подведомственных организациях и органах местного самоуправления</t>
  </si>
  <si>
    <t>4.9.1.</t>
  </si>
  <si>
    <t>Проведение оценки необходимых доработок региональных и муниципальных информационных систем для обеспечения взаимодействия с НСУД</t>
  </si>
  <si>
    <t>4.10.</t>
  </si>
  <si>
    <t>Обеспечение доступ граждан посредством сети Интернет к информации, созданной органами региональной, муниципальной власти, а также получение государственных и муниципальных услуг в модели «одного окна» на базе ФГИС ЕПГУ, включая, в случае необходимости, доработку интерфейсов сайтов в соответствии с требованиями стандарта визуально-графического оформления, либо обеспечение интеграции регионального портала государственных и муниципальных услуг с функционалом ФГИС ЕПГУ</t>
  </si>
  <si>
    <t>4.10.1.</t>
  </si>
  <si>
    <t>Проведение оценки потребности в доработке интерфейсов сайтов органов исполнительной власти и органов местного самоуправления Кировской области в соответствии с требованиями стандарта визуально-графического оформления</t>
  </si>
  <si>
    <t>4.11.</t>
  </si>
  <si>
    <t>Обеспечение внедрения в Кировской области Единого окна цифровой обратной связи (далее - ЕОЦОС) включая обращения, жалобы, в том числе по государственным услугам, функциям, сервисам, с использованием технологии изучения общественного мнения и формирования механизмов обратной связи либо обеспечение интеграции региональных решений в сфере цифровой обратной связи с ЕОЦОС</t>
  </si>
  <si>
    <t>4.11.1.</t>
  </si>
  <si>
    <t>Проведение оценки потребности в доработке региональных решений в сфере цифровой обратной связи с ЕОЦОС</t>
  </si>
  <si>
    <t>Разработка плана внедрения в Кировской области ЕОЦОС</t>
  </si>
  <si>
    <t>4.12.</t>
  </si>
  <si>
    <t>Обеспечение применения в Кировской области платформы поиска работы и подбора персонала на базе информационно-аналитической системы Общероссийская база вакансий «Работа в России»</t>
  </si>
  <si>
    <t>начальник управления государственной службы занятости населения Кировской области Бондарчук Р.А.</t>
  </si>
  <si>
    <t>Разработка плана внедрения в Кировской области платформы поиска работы и подбора персонала на базе информационно-аналитической системы Общероссийская база вакансий «Работа в России», в том числе для мониторинга и регулирования регионального рынка труда</t>
  </si>
  <si>
    <t xml:space="preserve">Подключение к СЭД-ПКО подведомственных органам исполнительной власти Кировской области учреждений, органов местного самоуправления муниципальных районов и городских округов области и муниципальных учреждений
</t>
  </si>
  <si>
    <t>5</t>
  </si>
  <si>
    <t>налоговый  расход - консолидированный бюджет</t>
  </si>
  <si>
    <t>5.1.</t>
  </si>
  <si>
    <t>5.2.</t>
  </si>
  <si>
    <t>Оценка эффективности  предоставленных  налоговых льгот</t>
  </si>
  <si>
    <t>6.</t>
  </si>
  <si>
    <t>Региональный проект «Развитие кадрового потенциала цифровой экономики в Кировской области»</t>
  </si>
  <si>
    <t>Финансирование  не требуется</t>
  </si>
  <si>
    <t>6.1.</t>
  </si>
  <si>
    <t>6.2.</t>
  </si>
  <si>
    <t>Организация обучения сотрудников органов исполнительной власти Кировской области и органов местного самоуправления, в том числе предпенсионного возраста, прошедших обучение по  программам повышения квалификации и профессиональной переподготовки с ключевыми компетенциями цифровой экономики</t>
  </si>
  <si>
    <t>Отдельное мероприятие «Обеспечение реализации Государственной программы»</t>
  </si>
  <si>
    <t>7.1</t>
  </si>
  <si>
    <t>Обеспечение содержания  министерства информационных технологий и связи Кировской области</t>
  </si>
  <si>
    <t>начальник отдела финансово-экономической. правовой и  кадровой работы Л.Н. Куршакова</t>
  </si>
  <si>
    <t>7.2.</t>
  </si>
  <si>
    <t>Модернизация технических и технологических информационных систем обеспечения деятельности Губернатора Кировской области, Правительства Кировской области</t>
  </si>
  <si>
    <t>7.3.</t>
  </si>
  <si>
    <t>Финансовое обеспечение деятельности Кировского областного государственного бюджетного учреждения «Центр стратегического  развития информационных ресурсов и систем управления»</t>
  </si>
  <si>
    <t>7.4.</t>
  </si>
  <si>
    <t>7.5.</t>
  </si>
  <si>
    <t>Поставка программно-технического комплекса «Криптобиокабина»</t>
  </si>
  <si>
    <t>7.6.</t>
  </si>
  <si>
    <t>Обеспечение приема от населения и ламинирование материалов (фотографий) в  рамках реализации мероприятия мемориаль-ной акции «Бессмертный полк»</t>
  </si>
  <si>
    <t>7.7.</t>
  </si>
  <si>
    <t>7.8.</t>
  </si>
  <si>
    <t>7.9.</t>
  </si>
  <si>
    <t>7.10.</t>
  </si>
  <si>
    <t>Осуществление расширенной технической поддержки программного обеспечения комплекса средств криптографической защиты информации VipNet</t>
  </si>
  <si>
    <t>7.11.</t>
  </si>
  <si>
    <t>Обеспечение ремонта  помещений по адресу: г. Киров, ул. Воровского, д. 113</t>
  </si>
  <si>
    <t>7.12.</t>
  </si>
  <si>
    <t xml:space="preserve">начальник отдела финансово-экономической. правовой и  кадровой работы 
Л.Н. Куршакова
</t>
  </si>
  <si>
    <t>_______________________</t>
  </si>
  <si>
    <t>Проведение организационно-технических мероприятий в целях обеспечения использования ЕИСУКС в органах исполнительной власти Кировской области</t>
  </si>
  <si>
    <t>7.13.</t>
  </si>
  <si>
    <t>Сертификат активации сервиса совместной технической поддержки VipNet получен 27.03.2020</t>
  </si>
  <si>
    <t>Статус выполнения мероприятия</t>
  </si>
  <si>
    <r>
      <rPr>
        <b/>
        <sz val="12"/>
        <color indexed="8"/>
        <rFont val="Times New Roman"/>
        <family val="1"/>
        <charset val="204"/>
      </rPr>
      <t>Отдельное мероприятие 
«Налоговое  расходы»</t>
    </r>
    <r>
      <rPr>
        <sz val="12"/>
        <color indexed="8"/>
        <rFont val="Times New Roman"/>
        <family val="1"/>
        <charset val="204"/>
      </rPr>
      <t xml:space="preserve">
</t>
    </r>
  </si>
  <si>
    <t xml:space="preserve"> Х</t>
  </si>
  <si>
    <t>7.14.</t>
  </si>
  <si>
    <t>7.15.</t>
  </si>
  <si>
    <t>Приобретение серверного оборудования  для запуска программного комплекса "Прием и выдача документов"</t>
  </si>
  <si>
    <t xml:space="preserve">Отчет об исполнении плана реализации 
государственной программы Кировской области "Информационное общество"
за  2020 год </t>
  </si>
  <si>
    <t>и.о. министра информационных технологий и связи Кировской области
Сухих А.В.</t>
  </si>
  <si>
    <t>и.о. министра информационных технологий и связи Кировской области 
Сухих А.В.</t>
  </si>
  <si>
    <t>и.о. министра информационных технологий и связи Кировской области Сухих А.В.</t>
  </si>
  <si>
    <t>и.о. министра информационных технологий и связи Кировской области Сухих А.В., министр внутренней политики Кировской области Коев Н.П.</t>
  </si>
  <si>
    <t>1.5.</t>
  </si>
  <si>
    <t xml:space="preserve">и.о. министра информационных технологий и связи Кировской области Сухих А.В.
</t>
  </si>
  <si>
    <t>Проведение анализа необходимости внесения изменений в административные регламенты предоставления приоритетных услуг и сервисов, оказываемых органами исполнительной власти Кировской области, подлежащих целевой цифровой трансформации</t>
  </si>
  <si>
    <t>4.2</t>
  </si>
  <si>
    <t>4.2.1.</t>
  </si>
  <si>
    <t>Поддержка и обеспечение функционирования в органах исполнительной власти Кировской области автоматизированных рабочих мест государственных служащих с использованием отечественного программного обеспечения</t>
  </si>
  <si>
    <t xml:space="preserve"> и.о. министра информационных технологий и связи Кировской области Сухих А.В., руководитель администрации Губернатора и Правительства Кировской области Финченко М.С.
</t>
  </si>
  <si>
    <t>4.2.2.</t>
  </si>
  <si>
    <t>4.3.</t>
  </si>
  <si>
    <t>и.о. министра информационных технологий и связи Кировской области Сухих А.В., руководитель администрации Губернатора и Правительства Кировской области Финченко М.С.</t>
  </si>
  <si>
    <t>4.5.1</t>
  </si>
  <si>
    <t>4.7.1.</t>
  </si>
  <si>
    <t>4.10.2.</t>
  </si>
  <si>
    <t>4.12.1</t>
  </si>
  <si>
    <t>начальник отдела государственных услуг министерства информационных технологий и связи Кировской области Рычкова И.Н., руководитель администрации Губернатора и Правительства Кировской области Финченко М.С., министр внутренней политики Кировской области Коев Н.П.</t>
  </si>
  <si>
    <t>начальник отдела государственных услуг И.Н.Рычкова</t>
  </si>
  <si>
    <t xml:space="preserve">и.о. министра информационных технологий и связи Кировской области Сухих А.В.,  начальник отдела финансово-экономической. правовой и  кадровой работы 
Л.Н. Куршакова, начальник отдела государственных услуг И.Н.Рычкова
</t>
  </si>
  <si>
    <t>Обеспечение доработки программного обеспечения Геоинформационной системы Кировской области - платформы Геоаналитика (ГИС КО)</t>
  </si>
  <si>
    <t>Приобретение, установка и поддержание в актуальном состоянии программного обеспечения для выполнения требований контролирующих органов</t>
  </si>
  <si>
    <t>Сопровождение информационной системы "Электронная модель территориальной схемы обращения с отходами на территории Кировской области"</t>
  </si>
  <si>
    <t>Разработка в государственной информационной системе Кировской области "Платформа проактивных услуг и сервисов Кировской области" (далее - ГИС "Умные услуги") электронных сервисов в целях цифровой трансформации государственных услуг и сервисов</t>
  </si>
  <si>
    <t>7.13.1.</t>
  </si>
  <si>
    <t xml:space="preserve">Осуществление замены сетевого оборудования, обеспечивающего обмен информацией в информационных системах органов исполнительной власти Кировской области
</t>
  </si>
  <si>
    <t>Фактические расходы за январь-декабрь 
2020 года          (тыс.рублей)</t>
  </si>
  <si>
    <t>Обеспечение  использования платформы юридически значимого электронного документооборота (далее - ЮЗЭДО)  и ее сервисов в органах исполнительной власти Кировской области, их подведомственных организациях и органах местного самоуправления</t>
  </si>
  <si>
    <t>Оказаны услуги по проведению мероприятия по подтверждению эффективности и достаточности мер по защите информации в автоматизированной системе (аттестации центра обработки данных). Разаработана документация на техническую поддержку информационной системы "Электронная модель территориальной схемы обращения с отходами на территории Кировской области".</t>
  </si>
  <si>
    <t>выполнено</t>
  </si>
  <si>
    <t>Произведен ремонт помещений по адресу: г. Киров, ул. Воровского, д. 113.    Ремонт лестничной клетки (14,2м2) , ремонт помещений общей площадью 340,2 м2.</t>
  </si>
  <si>
    <t>Осуществлена доработка программного обеспечения Геоинформационной системы Кировской области с целью дальнейшего развития системы, повышения функциональности работающих модулей и расширения функциональных возможностей системы, для повышения эффективности работы органов исполнительной власти Кировской области, а также повышения информационной открытости государственного управления</t>
  </si>
  <si>
    <t xml:space="preserve">начальник отдела информационной безопасности
Попов А. В.,
и.о. директора КОГБУ "ЦСР Ганичев А.В.
</t>
  </si>
  <si>
    <t>и.о. министра информационных технологий и связи Кировской области 
Сухих А.В., 
министр здравоохранения Кировской области 
Черняев А.В., 
министр образования Кировской области 
Рысева О.Н., 
руководитель администрации Губернатора и Правительства Кировской области 
Финченко М.С.,
 министр внутренней политики Кировской области 
Коев Н.П.</t>
  </si>
  <si>
    <t>Собраны  предложения по внесению изменений в план поэтапного подключения СЗО. Предложения по внесению изменений в план поэтапного подключения СЗО направлены исполнителю контракта письмом от 31.01.2020 № 66-71/06-01. Согласованный план поэтапного подключения направлен в адрес исполнителя государственного контракта  письмом от 18.03.2020 № 214-71/06-01</t>
  </si>
  <si>
    <t>Предложения по внесению изменений в план поэтапного подключения ОГВ  и ОМСУ  направлены исполнителю государственного контракта (далее - ГК) письмом министесртва информационных технологий и связи Кировской области от 31.01.2020 № 66-71/06-01. Согласованный план поэтапного подключения направлен в адрес исполнителя ГК письмом от 18.03.2020 № 214-71/06-01</t>
  </si>
  <si>
    <t>и.о. министра информационных технологий и связи Кировской области 
Сухих А.В.,
 министр здравоохранения Кировской области
А.В. Черняев, 
министр образования Кировской области 
Рысева О.Н., руководитель  администрации Губернатора и Правительства Кировской области 
Финченко М.С., 
министр  внутренней политики Кировской области 
Коев Н.П.</t>
  </si>
  <si>
    <t>Информация о проведении конкурса проектов по разработке, применению и коммерциализации СЦТ направлена в адрес ВТПП, центр "Мой бизнес", представителям общественных объединений предпринимателей Кировской области (письмо № 274-71/06-01 от 06.04.2020)</t>
  </si>
  <si>
    <t>Отчетная информация о внедрении сквозных цифровых технологий подготовлена, направлена в адрес Минцифры России (письмо министесрства информационных технологйи и связи Кировской области "О мониторинге внедрения цифровых технологий" от 09.12.2020 № 1047-71/01-06л).</t>
  </si>
  <si>
    <t>Осуществлены на постоянной основе поддержка и обеспечение функционирования в ОИВ Кировской области автоматизированных рабочих мест государственных служащих с использованием отечественного программного обеспечения.</t>
  </si>
  <si>
    <t>Проведена оценка необходимости доработки региональных и муниципальных информационных систем для обеспечения взаимодействия с НСУД. В случае принятия решения об обеспечении взаимодействия региональных и муниципальных систем  с НСУД потребуется разработка алгоритма взаимодействия в соответствии с необходимым набором данных. Разъяснения и рекомендации по реализации данного мероприятии на федеральном уровне до настоящего времени не приняты.</t>
  </si>
  <si>
    <t xml:space="preserve">Создана инфраструктура СМЭВ: органы местного самоуправления Кировской области обеспечены оборудованием для работы и подключены к СМЭВ. Государственным и муниципальным служащим выданы электронные подписи. Все основные федеральные и региональные сервисы протестированы и запущены. 
Реализован  доступ к более 60 видам сведений.
Реалиализовано подключение к ЕСНСИ.     </t>
  </si>
  <si>
    <t>На базе ФГИС ЕПГУ реализован механизм, позволяющий централизованно создавать официальные сайты по готовым шаблонам с использованием единых стандартов в дизайне, структуре, навигации (конструктор сайтов ФГИС ЕПГУ).</t>
  </si>
  <si>
    <t>Собранные предложения по формированию плана этапного подключения СЗО к сети Интернет направлены в адрес Минцифры России письмом от 17.04.2020  № 3066-06-09</t>
  </si>
  <si>
    <t>В адрес получателей услуг направлены письма об оказания содействия в выполнении ГК  и предложениями  по кандидатурам  для включения  в состав  испытательных  комиссии ОГВ Кировской области И ОМСУ Кировской области от 22.04.2020 № 337-71/06-01,  от 15.04.2020 № 313-71/06-01.</t>
  </si>
  <si>
    <t>Осуществлен перевод в облачный ресурс информационной систиемы "Умные услуги" ("Умный проезд").
Обеспечено  использование  отечественной инфраструктуры и каналов связи в ОИВ Кировской области и ОМСУ Кировской области.</t>
  </si>
  <si>
    <r>
      <t>О</t>
    </r>
    <r>
      <rPr>
        <sz val="12"/>
        <rFont val="Times New Roman"/>
        <family val="1"/>
        <charset val="204"/>
      </rPr>
      <t>ИВ  Кировской области  и ОМСУ Кировской области  обеспечены  усиленными  квалицированными электронными подписями КриптоПро. Использованы  сервисы   Единой системы идентификации и аутентификации  для  идентификации и аутофикации на  порталах ОИВ  Кировской области и ОМСУ Кировской области. 
Получены разъяснения Минцифры России о порядке выпуска электронных подписей и порядке аттестации удоствоеряющего центра.</t>
    </r>
  </si>
  <si>
    <t>Обеспечена работоспособность  сервиса безопасного доступа, идентификации, аутентификации показателей информационных систем ОИВ Кировской области с использованием  защищенной информационно-телекоммуникационной сети Правительства Кировской области.</t>
  </si>
  <si>
    <t xml:space="preserve">и.о. министра информационных технологий и связи Кировской области 
Сухих А.В.
</t>
  </si>
  <si>
    <t>Постановление Правительства Российской Федерации от 03.05.2019 № 551, которым утверждены Правила предоставления субсидий из федерального бюджета на государственную поддержку программ деятельности лидирующих исследовательских центров, реализуемых российскими организациями в целях обеспечения разработки и реализации дорожных карт развития перспективных "сквозных" цифровых технологий, размещена на сайте министерства информационных технологий и связи Кировской области.
https://it.kirovreg.ru/activity/directions/raznoe/tsifrovye-tekhnologi/lidiruyushchie-issledovatelskie-tsentry/.
Информация доведена  до научных и исслеловательских организаций через отраслевые ОИВ Кировской области.</t>
  </si>
  <si>
    <t>Постановление Правительства Российской Федерации от 03.05.2019 № 549, которым утверждены Правила предоставления субсидий из федерального бюджета на государственную поддержку компаний-лидеров, разрабатывающих и обеспечивающих внедрение продуктов, сервисов и платформенных решений преимущественно на основе российских технологий и решений для цифровой трансформации приоритетных отраслей экономики и социальной сферы в рамках реализации дорожных карт по направлениям развития "сквозных" цифровых технологий, размещена на сайте министерства информационных технологий и связи Кировской области.
https://it.kirovreg.ru/activity/directions/raznoe/tsifrovye-tekhnologi/lidiruyushchie-issledovatelskie-tsentry/?clear_cache=Y.
Информация доведена  до заитересованных организаций через отраслевые ОИВ Кировской области.</t>
  </si>
  <si>
    <t>Проведено информирование по  программе льготного кредитования  организаций, разрабатывающих и внедряющих СЦТ, продукты, сервисы и платформенные решения, зарегистрированных на территории Кировской области(служебная записка министерства информационных технологий и связи Кировской области от 24.08.2020 от 35044-70/06-01-л).</t>
  </si>
  <si>
    <t xml:space="preserve">и.о. министра информационных технологий и связи Кировской области 
Сухих А.В.,
начальник отдела государственных услуг 
И.Н. Рычкова, 
начальник отдела информационной безопасности  
Попов А.В., 
руководитель администрации Губернатора и Правительства Кировской области 
Финчеко М.С., 
начальник управления государственной службы занятости населения Кировской области Бондарчук Р.А.
</t>
  </si>
  <si>
    <t>Принято распоряжение Правительства Кировской области  от 10.08.2020 № 226 "О мерах по обеспечению достижения показателей регионального проекта «Повышение эффективности государственного управления на  основе использования передовых цифровых технологий в Кировской области», которым утвержден перечень приоритетных услуг и сервисов, на основании которого проведен анализ необходимости   внесений изменений в административные регламенты и сервисы.</t>
  </si>
  <si>
    <t>Оказана консультативная  и методическая помощь специалистам по защите  информации ОИВ  Кировской области и ОМСУ Кировской области по вопросам  обеспечения  информационной безопасности:  
проведен семинар с руководителями и штатными специалистами подразделений по технической защите информации ОИВ Кировской  обалсти,  ОМСУ Кировской области  и организаций. Целью семинара было обучение сотрудников, ответственных
за организацию обработки персональных данных, мерам по исполнению требований законодательства Российской Федерации в сфере персональных данных. Проведены 2 обучающих мероприятия по вопросам обеспечения информационной безопасности в информационных системах  ОИВ Кировской области   и ОМСУ Кировской области.</t>
  </si>
  <si>
    <t>Осуществлена плановая замена сетевого оборудования, обеспечивающего обмен информацией в информационных системах ОИВ  Кировской области. Для обеспечения функционирования государственной инфомрационной системы "Умные услуги" привлечен отечественный провайдер интернет-услуг и облачных услуг</t>
  </si>
  <si>
    <t>Проведена оценка необходимости доработки СЭД ПКО для опубликования нормативных правовых актов на «Официальном интернет-портале правовой информации» (www.pravo.gov.ru). Сформирован перечень необходимых доработок СЭД ПКО. На м заседании рабочей групы по реализации плана мероприятий по внедрению в ОИВ Кировской области системы безбумажного электронного документооборота одобрено решение на заключение нового государственного контракта на оказание услуг по обеспечению доступа и сопровождению СЭД ПКО на 2021 год без увеличения количества пользователей СЭД ПКО, без разработки и внедрения пакета предложений по доработке СЭД ПКО в рамках выделенного финансирования.</t>
  </si>
  <si>
    <t>и.о. министра информационных технологий и связи Кировской области 
Сухих А.В., 
руководитель администрации Губернатора и Правительства Кировской области 
Финченко М.С.</t>
  </si>
  <si>
    <t xml:space="preserve">На базе ЕПГУ внедрена платформа обратной связи (далее – ПОС) в соответствии с 
распоряжением Правительства Кировской области  от 19.11.2020 № 330 "О проведении апробации Платформы обратной связи". </t>
  </si>
  <si>
    <t>Приложение № 1 
к Годовому отчету</t>
  </si>
  <si>
    <t>На «Официальном интернет-портале правовой информации» www.pravo.gov.ru опубликованы  нормативные правовые акты Правительства Кировской области и нормативные правовые акты органов исполнительной власти Кировской области, имеющие межведомственный характер или затрагивающие интересы неограниченного круга лиц.</t>
  </si>
  <si>
    <t>Справочно: налоговый расход, консолидирован-ный бюджет</t>
  </si>
  <si>
    <t>Собраны предложения по внесению  изменений  в плана этапного подключения ОГВ и ОМСУ к сети "Интернет" и  направлены в адрес Минцифры  России  письмами Правительства Кировской области  от 17.04.2020  № 3066-06-09 и   от 26.05.2020 № 4126-08-04э</t>
  </si>
  <si>
    <r>
      <rPr>
        <sz val="12"/>
        <rFont val="Times New Roman"/>
        <family val="1"/>
        <charset val="204"/>
      </rPr>
      <t>Подготовлена  справочная  информация о подключении ОИВ Кировской области, подведомственных учреждений  о органов местного самоуправления к ЕИСУКС.</t>
    </r>
    <r>
      <rPr>
        <sz val="12"/>
        <color indexed="8"/>
        <rFont val="Times New Roman"/>
        <family val="1"/>
        <charset val="204"/>
      </rPr>
      <t xml:space="preserve">
Доработок региональных систем не требовалось в связи с использованием федеральной                              государственной информационной системы «Единая информационная            система управления кадровым составом государственной гражданской   службы Российской Федерации»</t>
    </r>
  </si>
  <si>
    <t xml:space="preserve">начальник отдела финансово-экономической, правовой и кадровой работы Куршакова Л.Н.,
и.о. министра информационных технологий и связи Кировской области
 Сухих А.В.
</t>
  </si>
  <si>
    <t xml:space="preserve">начальник отдела финансово-экономической, правовой и кадровой работы Куршакова Л.Н.,
и.о. министра информационных технологий и связи Кировской области 
Сухих А.В.
</t>
  </si>
  <si>
    <r>
      <t xml:space="preserve">В соответсвии с указом Губернатора Кировской области от 21.12.2018 № 164 </t>
    </r>
    <r>
      <rPr>
        <sz val="12"/>
        <rFont val="Times New Roman"/>
        <family val="1"/>
        <charset val="204"/>
      </rPr>
      <t xml:space="preserve"> "Об использовании федеральной государственной  информационной системы в области государственной гражданской службы Кировской области</t>
    </r>
    <r>
      <rPr>
        <sz val="12"/>
        <color rgb="FFFF0000"/>
        <rFont val="Times New Roman"/>
        <family val="1"/>
        <charset val="204"/>
      </rPr>
      <t>"</t>
    </r>
    <r>
      <rPr>
        <sz val="12"/>
        <color indexed="8"/>
        <rFont val="Times New Roman"/>
        <family val="1"/>
        <charset val="204"/>
      </rPr>
      <t xml:space="preserve"> (далее - указ Губернатора Кировской области от 21.12.2018 № 164) в органах исполнительной власти Кировской области организовано использование  ЕИСУКС</t>
    </r>
  </si>
  <si>
    <t>Проведены ремонты, реконструкции, модернизация, техническое перевооружение 21 здания, сооружения и помещения, в которых размещаются отделения почтовой связи УФПС Кировской области АО "Почта России".</t>
  </si>
  <si>
    <t>и.о. министра информационных технологий и связи Кировской области 
Сухих А.В., начальник управления государственной службы занятости населения Кировской области Бондарчук Р.А.</t>
  </si>
  <si>
    <t>и.о. министра информационных технологий и связи Кировской области 
Сухих А.В., руководитель администрации Губернатора и Правительства Кировской области Финченко М.С.</t>
  </si>
  <si>
    <t>и.о. министра информационных технологий и связи Кировской области Сухих А.В., начальник отдела информационной безопасности  Попов А.В., и.о. директора Кировского областного государственного бюджетного учреждения "Центр стратегического развития информационных ресурсов и систем управления" (далее - КОГБУ "ЦСРИРиСУ")  Ганичев А.В.</t>
  </si>
  <si>
    <t xml:space="preserve">начальник отдела информационной безопасности
Попов А.В., 
и.о. директора КОГБУ "ЦСРИРиСУ" Ганичев А.В.
</t>
  </si>
  <si>
    <t xml:space="preserve">начальник отдела информационной безопасности
Попов А.В., 
и.о. директора КОГБУ "ЦСРИРиСУ"  Ганичев А.В.
</t>
  </si>
  <si>
    <t>Установка и настройка в Удостоверяющем центре КОГБУ "ЦСРИРиСУ" сертифицированного ФСБ России программного обеспечения для выпуска усиленных квалифицированных электронных подписей КриптоПро</t>
  </si>
  <si>
    <t xml:space="preserve">начальник отдела информационной безопасности
Попов А. В.,
и.о. директора КОГБУ "ЦСРИРиСУ"  Ганичев А.В. 
</t>
  </si>
  <si>
    <t>Обучение сотрудников КОГБУ "ЦСРИРиСУ" по направлению технической защиты конфиденциальной информации</t>
  </si>
  <si>
    <t xml:space="preserve">начальник отдела информационной безопасности
Попов А. В.,
и.о. директора КОГБУ "ЦСРИРиСУ" Ганичев А.В. 
</t>
  </si>
  <si>
    <t>начальник отдела информационной безопасности
Попов А. В.,
и.о. директора КОГБУ "ЦСРИРиСУ" Ганичев А.В.</t>
  </si>
  <si>
    <t xml:space="preserve">начальник отдела информационной безопасности
Попов А. В.,
и.о. директора КОГБУ "ЦСРИРиСУ" Ганичев А.В.
</t>
  </si>
  <si>
    <t xml:space="preserve">и.о. министра информационных технологий и связи Кировской области Сухих А.В., начальник отдела государственных услуг министерства информационных технологий и связи Кировской области Рычкова И.Н.,
и.о. директора КОГБУ "ЦСРИРиСУ" Ганичев А.В.
</t>
  </si>
  <si>
    <t>и.о. министра информационных технологий и связи Кировской области 
Сухих А.В., 
 и.о. директора КОГБУ "ЦСРИРиСУ" Ганичев А.В.</t>
  </si>
  <si>
    <t>и.о. министра информационных технологий и связи Кировской области Сухих А.В., и.о. директора КОГБУ "ЦСРИРиСУ" Ганичев А.В.</t>
  </si>
  <si>
    <t xml:space="preserve"> и.о. министра информационных технологий и связи Кировской области 
Сухих А.В.,
и.о. директора КОГБУ "ЦСРИРиСУ" Ганичев А.В.
</t>
  </si>
  <si>
    <t xml:space="preserve">и.о. министра информационных технологий и связи Кировской области 
Сухих А.В., 
и.о. директора КОГБУ "ЦСРИРиСУ" Ганичев А.В. </t>
  </si>
  <si>
    <t xml:space="preserve">и.о. директора КОГБУ "ЦСРИРиСУ" Ганичев А.В. </t>
  </si>
  <si>
    <t>и.о. директора КОГБУ "ЦСРИРиСУ"  Ганичев А.В.</t>
  </si>
  <si>
    <t xml:space="preserve">и.о. директора КОГБУ "ЦСРИРиСУ"  Ганичев А.В. </t>
  </si>
  <si>
    <t>и.о. директора КОГБУ "ЦСРИРиСУ" Ганичев А.В.</t>
  </si>
  <si>
    <t>Проведение оценки необходимых доработок региональных систем для обеспечения взаимодействия ЕИСУКС в органах исполнительной власти Кировской области, их подведомственных организациях и органах местного самоуправления</t>
  </si>
  <si>
    <t>Обеспечение функционирования центров подтверждения учетной записи ЕСИА на базе органов исполнительно власти и органов местного самоуправления Кировской области</t>
  </si>
  <si>
    <t>Обеспечено функционирование 673 центров подтверждения учетной записи ЕСИА на базе ОИВ Кировской области и ОМСУ Кировской области.
Всего на 31.12.2020 зарегистрировано в ЕСИА  1126836 человек.</t>
  </si>
  <si>
    <t xml:space="preserve">Реализовано подключение к ЕСНСИ.    </t>
  </si>
  <si>
    <t>Проведение информационной кампании  по продвижению использования гражданами, в  том числе предпенсионного  возраста, проживающими в Кировской области, общедоступного бесплатного он-лайн-сервиса непрерывного образования, направленного на формирование ключевых компетенций цифровой экономики</t>
  </si>
  <si>
    <t>начальник отдела государственных услуг 
И.Н. Рычкова</t>
  </si>
  <si>
    <t xml:space="preserve">руководитель администрации Губернатора и Правительства Кировской области Финченко М.С.,
и.о. министра информационных технологий и связи Кировской области 
Сухих А.В.
</t>
  </si>
  <si>
    <t>Обеспечение регистрация граждан в ЕСИА, в том числе заявителей, обращающихся за получением государственных и муниципальных услуг в КОГАУ "МФЦ"</t>
  </si>
  <si>
    <t>Финансовое обеспечение деятельности КОГАУ "Многофункциональный центр предоставления государственных и муниципальных услуг" (далее - КОГАУ "КОГАУ "МФЦ"")</t>
  </si>
  <si>
    <t xml:space="preserve">директор КОГАУ "МФЦ"
Швецова Н.В
</t>
  </si>
  <si>
    <t>директор КОГАУ "МФЦ" Швецова Н.В</t>
  </si>
  <si>
    <t xml:space="preserve">Обеспечение технического сопровождения и доработка автоматизированной информационной системы деятельности КОГАУ "МФЦ"
</t>
  </si>
  <si>
    <t xml:space="preserve">и.о. директора КОГБУ "ЦСРИРиСУ" Ганичев А.В.,  директор КОГАУ "МФЦ"
Швецова Н.В.
</t>
  </si>
  <si>
    <t>директор КОГАУ "МФЦ"
Швецова Н.В.</t>
  </si>
  <si>
    <t>и.о. директора КОГБУ "ЦСРИРиСУ" Ганичев А.В.,  директор КОГАУ "МФЦ"
Швецова Н.В.</t>
  </si>
  <si>
    <t>Подключение органов исполнительной власти Кировской области, подведомственных им учреждений, имеющими объекты КИИ, которые подлежат категорированию, к технической инфраструктуре Национальным координационным центром по компьютерным инцидентам (далее - НКЦКИ)</t>
  </si>
  <si>
    <t>Региональный проект «Поддержка комплексной системы финансирования проектов по разработке цифровых технологий в Кировской области"</t>
  </si>
  <si>
    <t>Информирование компаний-лидеров, разрабатывающих продукты, сервисы и платформенные решения на базе сквозных цифровых  технологий (далее - СЦТ) , расположенных на территории Кировской области, о возможности получения поддержки  в рамках  конкурсного отбора на предоставление государственной поддержки российских высокотехнологичных компаний, занимающих лидирующие позиции в области информационных технологий, реализующих проекты по разработке и обеспечению внедрения продуктов, сервисов и платформенных решений на базе СЦТ преимущественно на основе цифровых технологий</t>
  </si>
  <si>
    <t>Обеспечение работ по типизации муниципальных услуг и переводу их в электронный вид, оказанию их в  КОГАУ "МФЦ"</t>
  </si>
  <si>
    <t xml:space="preserve">Проведено 2 заседания рабочей группы  по типизации  муницципаольных услуг  и переводу  их в электронный   вид, оказанию  их в КОГАУ  "МФЦ". Актуализирован перечень типовых услуг, предоставляемых органами местного самоуправления Кировской области,  и направлен в органы местного самоуправления Кировской области. Перечень включет  47 типовых услуг.  Обеспечено  предоставление  типовых муниципальных услуг в территориальных отделах  КОГАУ "МФЦ".
</t>
  </si>
  <si>
    <t xml:space="preserve">Обеспечена возможность регистрации граждан в ЕСИА  в 47 территориальных офисах  КОГАУ  "МФЦ". Всего зарегистрировано в ЕСИА  в КОГАУ  "МФЦ"  49139 человек.
</t>
  </si>
  <si>
    <t>начальник отдела государственных услуг министерства информационных технологий и связи Кировской области Рычкова И.Н., и.о. директора КОГБУ "ЦСРИРиСУ" Ганичев А.В., директор КОГАУ "МФЦ" Швецова Н.В.</t>
  </si>
  <si>
    <t>Осуществлен перевод КОГАУ "МФЦ" на новое программное обеспечение для приема и выдачи результатов услуг Росреестра и организован доступ к федеральной государственной информационной системе ведения единого государственного реестра недвижимости (ФГИС ЕГРН). Приобретен вычислительный кластер высокой доступности в составе 4 серверов и системы хранения данных.</t>
  </si>
  <si>
    <t xml:space="preserve">На основе  проведенной оценки органам исполнительной власти Кировской области и органам местного самоуправления  -пользователям конструктора сайтов ФГИС ЕПГУ  доступен функционал создания и управления содержимым официальных сайтов, в том числе публикации информации о ведомстве (учреждении, организации) структуре и деятельности, новостей 
</t>
  </si>
  <si>
    <t xml:space="preserve">Подготовлен   план меропрятий  по приведению и доработке региональных и муниципальных информационных систем для обеспечения взаимодействия с НСУД на основе проведенной оценки необходимых доработок.  </t>
  </si>
  <si>
    <t xml:space="preserve">В соответствии  с распоряжением Правительства Кировской области  от 19.11.2020  № 330 "О проведении апробации Платформы обратной связи" разработан план меропрятий  по внедрению и реализации ПОС  через ЕПГУ. </t>
  </si>
  <si>
    <t xml:space="preserve">Информация о готовности принять участие в реализации в пилотном проекте внедрения на территории Кировской области  ПОС направлена письмом Правительства Кировской области от 10.07.2020 № 5472-08-04в Минитсесртво цифрового  разваития, связи и массовых коммуникаций Российской Федерации. </t>
  </si>
  <si>
    <t>На основе разработанного плана внедрения в Кировской области обеспечено применение платформы поиска работы и подбора персонала
на базе информационно-аналитической системы Общероссийская база вакансий
«Работа в России» (далее – портал «Работа в России»):
организован прием заявлений от граждан на получение пособия по безработице через портал "Работа в России;
лицам, пострадавшим от последствий распространения коронавирусной инфекции предоставлена возможность пройти обучение по востребованным профессиям через портал "Работа в России";
организована регистрация работодателей, осуществляющих хозяйственную деятельность на территории Кировской области, путем создания личного кабинета на портале «Работа в России»;
направлены рекомендации о необходимости заполнения работодателями на портале «Работа в России» формы «Сведения об изменении численности, а также о неполной занятости работников в связи с распространением коронавирусной инфекции».</t>
  </si>
  <si>
    <t xml:space="preserve">Заключен контракт с ПАО Ростелеком на услуги по предоставлению доступа к системе электронного документооборота, срок действия контракта до 31.12.2020. В соответствии с постановлением Правительства Кировской области от 28.01.2020 № 26-П "О системе электронного документооборота Правительства Кировской области" с 10.02.2020 ОИВ Кировской области обеспечили ведение деловой переписки без дублирования на бумажном носителе, кроме случаев, установленных действующим законодательством. </t>
  </si>
  <si>
    <t>Обеспечено подключение к СЭД-ПКО учреждений, подведомственных ОИВ Кировской области.Обеспечена  возможность расширения границ проекта с целью подключения к СЭД-ПКО ОМСУ Кировской области, территориальных органов федеральных органов исполнительной власти, иных организаций.
Количество  пользователей СЭД ПКО  - более 1500 человек.</t>
  </si>
  <si>
    <t xml:space="preserve"> не выполнено</t>
  </si>
  <si>
    <t>Налоговые льготы предоставлены АО «Почта России» в целях сохранения и обновления зданий, сооружений и помещений, в которых размещаются отделения почтовой связи.  В связи с ограничительными мерами по борьбе с распространением коронавирусной инфекции COVID-19 ремонты в 21 отделении почтовой  связи АО "Почта России" были проведены в меньшем объеме.</t>
  </si>
  <si>
    <t>Проведена оценка  предосталения   налоговых льгот. Ремонты, реконструкции, модернизация, техническое перевооружение 21 здания, сооружения и помещения, в которых размещаются отделения почтовой связи УФПС Кировской области АО "Почта России",  проведена в меньшем объеме  в связи с ограничительными мерами по борьбе с распространением коронавирусной инфекции COVID-19 .</t>
  </si>
  <si>
    <t xml:space="preserve">Размещено 10   информационных материалов по продвижению использования гражданами, в  том числе предпенсионного  возраста, проживающими в Кировской области, общедоступного бесплатного онлайн-сервиса непрерывного образования, направленного на формирование ключевых компетенций цифровой экономики. Кировская область приняла участие  в мероприятии федерального проекта «Кадры для цифровой экономики» национальной программы «Цифровая экономика Российской Федерации» по  реализации государственной системы стимулирующих выплат в виде персональных цифровых сертификатов от государства на формирование у  трудоспособного населения компетенций цифровой экономики.  
По результатам рассмотрения поданных заявок 715 жителей Кировской области получили персональные цифровые сертификаты. Успешно завершили обучение 586 человек.
</t>
  </si>
  <si>
    <t>Обеспечено содержание министерства информационных технологий и связи Кировской области</t>
  </si>
  <si>
    <t>Организован  прием от граждан заказов на изготовление портретов участников и ветеранов Великой Отечественной войны в дистанционном режиме (онлайн) с 6 по 7 мая 2020 года. Исполнителем в части выполнения доработки макетов фотографий, печати и ламинирования портретов участников и ветеранов Великой Отечественной войны для участия в акции «Бессмертный полк» определено КОГБУ «ЦСРИРиСУ». КОГАУ  "МФЦ" передало готовые заламинированные  портреты участников и ветеранов Великой Отечественной войны волонтерским службам доставки в количестве 278 штук для последующей передачи гражданам. Доставка организована руководителем КОГОАУ ДО "Региональный центр подготовки граждан Российской Федерации и военно-патриотического воспитания Кировской области" Долматовым А.Н.</t>
  </si>
  <si>
    <t>Проведение унификации деятельности многофункциональных центров предоставления государственных и муниципальных услуг в Кировской области на основе типовых стандартов и реестров государственных и муниципальных услуг, предоставляемых через КОГАУ  "МФЦ"", а также обеспечение взаимодействия с элементами инфраструктуры электронного правительства</t>
  </si>
  <si>
    <t>Обеспечены пуско-наладочные работы ПТК «Криптобиокабина».  Аттестация ПТК «Криптобиокабина»  проведена 30.10.2020 и введена в опытную эксплуатацию.</t>
  </si>
  <si>
    <t xml:space="preserve">Обеспечена модернизация технических и технологических информационных систем обеспечения деятельности Губернатора Кировской области, Правительства Кировской области, позволившая обеспечить надежность и скорость работы оборудования Правительства Кировской области. Выполнены работы по защите информации, в том числе оказаны услуги доступа в информационно-телекоммуникационную сеть «Интернет»,  предоставлению цифровых каналов передачи данных, услуги доступа в сеть «Интернет»  (резервный канал), услуг по содержанию PI и AS, доменов 2-го уровня,  техническую поддержку бесперебойного доступ в сеть "Интернет". Оказаны услуги сервисного сопровождения Коммутационной платформы сетевого справочного телефонного узла (КП ССТУ), предоставлена техническая поддержка TrueConf Server с целью сокращения сроков организации мероприятий, проводимых Правительством Кировской области. </t>
  </si>
  <si>
    <t>Оказано содействие в проведении мероприятий в приемке работ по подключению СЗО к сети "Интернет". Направлено письмо  министерства информационных технологий и связи  Кировской области в органы исполнительной власти Кировской области (далее - ОИВ Кировской области) и  органы местного самоуправления Кировской области  (далее - ОМСУ Кировской области). (письма от 22.04.2020 № 337-71/06-01,  от 15.04.2020 № 313-71/06-01). В адрес  исполнителя  работ  по государственному контракту направлены предложения  по кандидатурам для включения в  состав  испытательных комиссий по приемке СЗО.
 Приняты работы  по подключению к сети "Интернет" 466 объектов,  в том числе 187 объектов  ОИВ Кировской области и ОМСУ Кировской области. Выполнение 100%.</t>
  </si>
  <si>
    <t>Обеспечена техническая  подержка автоматизированных рабочих- мест (далее – АРМ) государственных служащих в  органах исполнительной власти Кировской области, использующих отечественное программное обеспечение</t>
  </si>
  <si>
    <t xml:space="preserve">Осуществлено плановое подключение пользователей сервиса Системы электронного документооборота Правительства Кировской области (далее - СЭД ПКО), разработанной  на основе отечественного программного обеспечения, к защищенной информационно-технологической сети Правительства Кировской области </t>
  </si>
  <si>
    <t>Проведение аттестации значимых объектов критической информационной инфраструктуры (далее – КИИ), принадлежащих органам исполнительной власти Кировской области или подведомственным им организациям, имеющим значимые объекты КИИ, являющиеся государственными информационными системами или объектами, обрабатывающими государственную тайну</t>
  </si>
  <si>
    <t>Проведено обучение 3 сотрудников КОГБУ "ЦСРИРиСУ" по направлению технической защиты конфиденциальной информации и процедкрам  аттестационных испытаний информационных систем и аттестации объектов информатизации. Создана  испытательная лаборатория для аттестационных испытаний средств и систем информатизации.</t>
  </si>
  <si>
    <r>
      <t>В связи с отсутствием информации о проведении грантовых конкурсов  в 2021 году информирование заинтересованных организаций Минцифры России не проводилось. Информация о грантовых конкурсах, проведенных в 2020 году, размещена сайте министерства информционных технологий и связи Кировской области, а также направлена в адрес заинтересованных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 xml:space="preserve">организаций. Сформирован перечень  организаций, зарегистрированных на территории  Кировской области и реализующих проекты внедрения отечественных продуктов, сервисов и плтформенных решений, созданных на базе СЦТ. </t>
    </r>
  </si>
  <si>
    <t>Проведено 3 заседания комиссии по повышению качества государственных и муниципальных услуг. Выполнение 100%.</t>
  </si>
  <si>
    <r>
      <t>В соответствии с пунктом 2 указа Губернатора Кировской области от 21.12.2018 № 164  с руководителями органов государственной власти Кировской области проведена работа по обеспечению использования в работе кадровых служб ЕИСУКС.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Подключено  32 органа государственной власти Кировской области  к ЕИСУКС. Выполнение 100%.</t>
    </r>
  </si>
  <si>
    <t>Переведены 40 видов сведений СМЭВ версии 2.х. на использование видов сведений единого электронного сервиса СМЭВ версии 3.х. Обеспечено межведомственное взаимодействие на новом технологическом уровне,  увеличен объем передаваемых файлов до 1 ГБ.  выполнение - 102,6%.</t>
  </si>
  <si>
    <t>Предоставление налоговых льгот в соответствии с законодательством Кировской области</t>
  </si>
  <si>
    <t>Всего обучено 140 человека, из них 68 государственных служащих  обученны по программе РАНХиГС "Основы цифровой транчормации в государственном и муниципальном  управлении" и 72 человека  прошли курсы повышения квалификации по  ключевым  компетенциям цифровой экономики. Выполнение - 280%.</t>
  </si>
  <si>
    <t>Обеспечено функционирование:
1103 ед. бортового навигационного оборудования на базе ГЛОНАСС, установленного на транспортных средствах, находящихся в государственной собственности Кировской области; 
11 единиц информационных систем.
Выполнено 3  вида комплексного мониторинга территории области с использованием данных дистанционного зондирования Земли.
Обеспечен доступ: 
450 пользователей к информационным системам. 
3 ОИВ Кировской области и подведомственных им учреждений к сети "Интернет".
ОказаныОИВ Кировской области и подведомственных им учреждений следующие  услуги: 
стационарной телефонной связи - 35 ед.; телетайпа - 1 ед.; сопровождения антивирусного программного обеспечения - 18 ед.;  сопровождения справочно-правовых систем - 18 ед.
Выдано 4763  ключа электронной подписи сотрудникам ОИВ Кировской области  и их подведомственных учреждений.</t>
  </si>
  <si>
    <t>Оказано 1 417 206 государственных и муниципальных услуг. Уровень удовлетворенности граждан качеством предоставления услуг составил 97,98%.
Выполнение - 103,7%.</t>
  </si>
  <si>
    <t>Обеспечены требования ФСБ и ФСТЭК, в соответствии с которыми проведена аттестация государственных информационных систем, в том числе ообеспечена бесперебойная  работа защищенной сети и  сопровождение регионального сегмента федеральной государственной информационной системы «Единый портал государственных и муниципальных услуг (функций)» (далее - портал Госуслуг). Предоставлены каналы связи для доступа к федеральной части системы межведомственного электронного взаимодействия  (далее - СМЭВ) с целью организации обмена электронными документами между органами исполнительной власти Кировской области и органами местного самоуправления Кировской области, позволяющего получать заявки на оказание услуг от граждан в электронном виде.  Организована техническая поддержка пользователей портал Госуслуг и отправка заявлений на оказание услуг от граждан с портала Госуслуг. Обеспечена техническая поддержка защищенной региональной сети СМЭВ, охватывающей органы исполнительной власти Кировской области и органы местного самоуправления Кировской области.</t>
  </si>
  <si>
    <t>Обеспечена техническое сопровождение и доработка автоматизированной информационной системы деятельности КОГАУ "МФЦ", обеспечен переход на предоставление государственных услуг в АИС "КОМЭКС" на основе типовых  стандартов и реестров государтвенных и муниципальных услуг. Расширен перечень государственных и мунииципальных услуг, в том числе введены 7 муниципальных услуг муниципального образования "город Киров", 5 услуг Пенсионного фонда Российской Федерации,  1 государтвенная услуга министерства лесного хозяйства Кировской области,  2 государственные услуги министерства имущественных отношений Кировской области).</t>
  </si>
  <si>
    <t xml:space="preserve">В территориальном отделе КОГАУ "МФЦ" по Ленинскому району г. Кирова по адресу г. Киров, ул. Калинина, д. 2 установлена противопожарная дверь, смонтирован новый эвакуационный выход с тамбуром.    В связи с увеличением суммы договора по капитальному ремонту по адресу: г. Киров, ул. Калинина, д. 2 
принято решение произвести увеличение за счет счет территориального отдела КОГАУ "МФЦ" по Октябрьскому районупо адресу: г. Киров, ул. К.Маркса, 54.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</si>
  <si>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ОИВ Кировской обасти и подведомственными им организациями осуществлен анализ наличия объектов КИИ, принадлежащих им на праве собственности, аренды или ином законном основании, и определены категории значимости данных объектов. По результатам проведенных работ на территории Кировской области значимых объектов КИИ, подлежащих аттестации ФСТЭК, не выявлено.  Выявлено 4 объекта КИИ, не имеющих категорию значимости, на которых проведена аттестация.</t>
  </si>
  <si>
    <t>Подлючены к НКЦКИ 4 объекта КИИ, выявленных в  ОИВ Кировской области и подведомственных им учреждениях,  не имеющие категории  значимости.</t>
  </si>
  <si>
    <t>ГИС "Умные услуги"и реализованный  на ее платформе электронный сервис,  обеспечивающий информационное взаимодействие банковских  информационных систем  с государственными информационными системы в целях получения информации о размере снижения стоимости проезда при использовании банковской карты для оплаты льготного проезда  или  реализации права на бесплатный проезд,  введен в эсплуатацию в марте 2020 года.  Количество пользователей2  сервиса 364 человека.Организован контроль работоспособности   сервиса. Сбоев работы сервиса не зафиксировано. В связи с этим, возмещения ошибочно списанной  стоимости проезда  льготным категориям граждан  не было. Сумма в размере 1,2 тыс.рублей, предусмотренная  на  возмещения ошибочно списанной  стоимости проезда  льготным категориям граждан, не использована.</t>
  </si>
  <si>
    <t>На территории  Кирвоской области  используется  Единая система  индентификации и аутотентификации граждан (далее - ЕСИА).
Доля  жителй  Кировской  области  в возрасте старше 14 лет, зарегистрированных в ЕСИА, составила  - 89%. Выполнение - 111,3%.</t>
  </si>
  <si>
    <t>Итого: количество мероприятий, запланированных к реализации в отчетном году: 57
             количество мероприятий, выполненных в срок в отчетном году: 54</t>
  </si>
  <si>
    <t>Проведение ремонтных работ в помещениях территориальных отделов КОГАУ "МФЦ"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</si>
</sst>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34"/>
        <bgColor indexed="13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13"/>
      </patternFill>
    </fill>
  </fills>
  <borders count="2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43">
    <xf numFmtId="0" fontId="0" fillId="0" borderId="0" xfId="0"/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4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2" fillId="2" borderId="0" xfId="0" applyFont="1" applyFill="1"/>
    <xf numFmtId="49" fontId="3" fillId="3" borderId="1" xfId="0" applyNumberFormat="1" applyFont="1" applyFill="1" applyBorder="1" applyAlignment="1">
      <alignment horizontal="center" vertical="top" wrapText="1"/>
    </xf>
    <xf numFmtId="0" fontId="2" fillId="4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vertical="top" wrapText="1"/>
    </xf>
    <xf numFmtId="4" fontId="3" fillId="6" borderId="2" xfId="0" applyNumberFormat="1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0" fontId="5" fillId="5" borderId="2" xfId="1" applyFont="1" applyFill="1" applyBorder="1" applyAlignment="1">
      <alignment horizontal="left" vertical="top" wrapText="1"/>
    </xf>
    <xf numFmtId="14" fontId="3" fillId="5" borderId="2" xfId="0" applyNumberFormat="1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vertical="top" wrapText="1"/>
    </xf>
    <xf numFmtId="4" fontId="3" fillId="5" borderId="2" xfId="0" applyNumberFormat="1" applyFont="1" applyFill="1" applyBorder="1" applyAlignment="1">
      <alignment horizontal="center" vertical="top" wrapText="1"/>
    </xf>
    <xf numFmtId="0" fontId="5" fillId="6" borderId="2" xfId="1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14" fontId="3" fillId="6" borderId="2" xfId="0" applyNumberFormat="1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vertical="top" wrapText="1"/>
    </xf>
    <xf numFmtId="0" fontId="5" fillId="5" borderId="2" xfId="1" applyFont="1" applyFill="1" applyBorder="1" applyAlignment="1">
      <alignment vertical="top" wrapText="1"/>
    </xf>
    <xf numFmtId="0" fontId="3" fillId="7" borderId="2" xfId="0" applyFont="1" applyFill="1" applyBorder="1" applyAlignment="1">
      <alignment vertical="top" wrapText="1"/>
    </xf>
    <xf numFmtId="14" fontId="3" fillId="7" borderId="2" xfId="0" applyNumberFormat="1" applyFont="1" applyFill="1" applyBorder="1" applyAlignment="1">
      <alignment horizontal="center" vertical="top" wrapText="1"/>
    </xf>
    <xf numFmtId="14" fontId="3" fillId="7" borderId="2" xfId="0" applyNumberFormat="1" applyFont="1" applyFill="1" applyBorder="1" applyAlignment="1">
      <alignment vertical="top" wrapText="1"/>
    </xf>
    <xf numFmtId="0" fontId="3" fillId="8" borderId="2" xfId="0" applyFont="1" applyFill="1" applyBorder="1" applyAlignment="1">
      <alignment vertical="top" wrapText="1"/>
    </xf>
    <xf numFmtId="14" fontId="3" fillId="8" borderId="2" xfId="0" applyNumberFormat="1" applyFont="1" applyFill="1" applyBorder="1" applyAlignment="1">
      <alignment horizontal="center" vertical="top" wrapText="1"/>
    </xf>
    <xf numFmtId="14" fontId="3" fillId="5" borderId="2" xfId="0" applyNumberFormat="1" applyFont="1" applyFill="1" applyBorder="1" applyAlignment="1">
      <alignment vertical="top" wrapText="1"/>
    </xf>
    <xf numFmtId="14" fontId="3" fillId="8" borderId="2" xfId="0" applyNumberFormat="1" applyFont="1" applyFill="1" applyBorder="1" applyAlignment="1">
      <alignment vertical="top" wrapText="1"/>
    </xf>
    <xf numFmtId="14" fontId="3" fillId="6" borderId="2" xfId="0" applyNumberFormat="1" applyFont="1" applyFill="1" applyBorder="1" applyAlignment="1">
      <alignment vertical="top" wrapText="1"/>
    </xf>
    <xf numFmtId="0" fontId="4" fillId="6" borderId="2" xfId="0" applyFont="1" applyFill="1" applyBorder="1" applyAlignment="1">
      <alignment vertical="top" wrapText="1"/>
    </xf>
    <xf numFmtId="49" fontId="3" fillId="8" borderId="1" xfId="0" applyNumberFormat="1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center" vertical="top" wrapText="1"/>
    </xf>
    <xf numFmtId="49" fontId="3" fillId="7" borderId="1" xfId="0" applyNumberFormat="1" applyFont="1" applyFill="1" applyBorder="1" applyAlignment="1">
      <alignment horizontal="center" vertical="top" wrapText="1"/>
    </xf>
    <xf numFmtId="49" fontId="3" fillId="5" borderId="1" xfId="0" applyNumberFormat="1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vertical="top" wrapText="1"/>
    </xf>
    <xf numFmtId="0" fontId="3" fillId="6" borderId="4" xfId="0" applyFont="1" applyFill="1" applyBorder="1" applyAlignment="1">
      <alignment vertical="top" wrapText="1"/>
    </xf>
    <xf numFmtId="4" fontId="3" fillId="6" borderId="1" xfId="0" applyNumberFormat="1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14" fontId="3" fillId="6" borderId="1" xfId="0" applyNumberFormat="1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vertical="top" wrapText="1"/>
    </xf>
    <xf numFmtId="0" fontId="2" fillId="0" borderId="4" xfId="0" applyFont="1" applyBorder="1"/>
    <xf numFmtId="0" fontId="2" fillId="0" borderId="4" xfId="0" applyFont="1" applyFill="1" applyBorder="1"/>
    <xf numFmtId="4" fontId="2" fillId="0" borderId="4" xfId="0" applyNumberFormat="1" applyFont="1" applyBorder="1"/>
    <xf numFmtId="0" fontId="2" fillId="9" borderId="4" xfId="0" applyFont="1" applyFill="1" applyBorder="1"/>
    <xf numFmtId="0" fontId="2" fillId="8" borderId="4" xfId="0" applyFont="1" applyFill="1" applyBorder="1"/>
    <xf numFmtId="0" fontId="2" fillId="5" borderId="4" xfId="0" applyFont="1" applyFill="1" applyBorder="1"/>
    <xf numFmtId="4" fontId="3" fillId="5" borderId="1" xfId="0" applyNumberFormat="1" applyFont="1" applyFill="1" applyBorder="1" applyAlignment="1">
      <alignment horizontal="center" vertical="top" wrapText="1"/>
    </xf>
    <xf numFmtId="4" fontId="3" fillId="7" borderId="1" xfId="0" applyNumberFormat="1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9" borderId="4" xfId="0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horizontal="left" vertical="top" wrapText="1"/>
    </xf>
    <xf numFmtId="0" fontId="3" fillId="7" borderId="4" xfId="0" applyNumberFormat="1" applyFont="1" applyFill="1" applyBorder="1" applyAlignment="1">
      <alignment horizontal="left" vertical="top" wrapText="1"/>
    </xf>
    <xf numFmtId="0" fontId="3" fillId="7" borderId="4" xfId="0" applyFont="1" applyFill="1" applyBorder="1" applyAlignment="1">
      <alignment horizontal="left" vertical="top" wrapText="1"/>
    </xf>
    <xf numFmtId="4" fontId="3" fillId="6" borderId="4" xfId="0" applyNumberFormat="1" applyFont="1" applyFill="1" applyBorder="1" applyAlignment="1">
      <alignment horizontal="center" vertical="top" wrapText="1"/>
    </xf>
    <xf numFmtId="0" fontId="3" fillId="6" borderId="4" xfId="0" applyNumberFormat="1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vertical="top" wrapText="1"/>
    </xf>
    <xf numFmtId="0" fontId="3" fillId="7" borderId="4" xfId="0" applyFont="1" applyFill="1" applyBorder="1" applyAlignment="1">
      <alignment vertical="top" wrapText="1"/>
    </xf>
    <xf numFmtId="0" fontId="3" fillId="8" borderId="4" xfId="0" applyFont="1" applyFill="1" applyBorder="1" applyAlignment="1">
      <alignment horizontal="center" vertical="top" wrapText="1"/>
    </xf>
    <xf numFmtId="0" fontId="3" fillId="8" borderId="4" xfId="0" applyFont="1" applyFill="1" applyBorder="1" applyAlignment="1">
      <alignment vertical="top" wrapText="1"/>
    </xf>
    <xf numFmtId="0" fontId="5" fillId="5" borderId="4" xfId="0" applyFont="1" applyFill="1" applyBorder="1" applyAlignment="1">
      <alignment vertical="top" wrapText="1"/>
    </xf>
    <xf numFmtId="4" fontId="3" fillId="5" borderId="4" xfId="0" applyNumberFormat="1" applyFont="1" applyFill="1" applyBorder="1" applyAlignment="1">
      <alignment vertical="top" wrapText="1"/>
    </xf>
    <xf numFmtId="4" fontId="3" fillId="5" borderId="4" xfId="0" applyNumberFormat="1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3" fillId="6" borderId="6" xfId="0" applyFont="1" applyFill="1" applyBorder="1" applyAlignment="1">
      <alignment vertical="top" wrapText="1"/>
    </xf>
    <xf numFmtId="4" fontId="3" fillId="6" borderId="6" xfId="0" applyNumberFormat="1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horizontal="left" vertical="top" wrapText="1"/>
    </xf>
    <xf numFmtId="0" fontId="5" fillId="5" borderId="2" xfId="1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14" fontId="3" fillId="5" borderId="2" xfId="0" applyNumberFormat="1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14" fontId="3" fillId="5" borderId="2" xfId="0" applyNumberFormat="1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14" fontId="3" fillId="6" borderId="2" xfId="0" applyNumberFormat="1" applyFont="1" applyFill="1" applyBorder="1" applyAlignment="1">
      <alignment horizontal="center" vertical="top" wrapText="1"/>
    </xf>
    <xf numFmtId="0" fontId="5" fillId="5" borderId="2" xfId="1" applyFont="1" applyFill="1" applyBorder="1" applyAlignment="1">
      <alignment horizontal="center" vertical="top" wrapText="1"/>
    </xf>
    <xf numFmtId="2" fontId="3" fillId="6" borderId="1" xfId="0" applyNumberFormat="1" applyFont="1" applyFill="1" applyBorder="1" applyAlignment="1">
      <alignment horizontal="center" vertical="top" wrapText="1"/>
    </xf>
    <xf numFmtId="0" fontId="6" fillId="5" borderId="4" xfId="0" applyFont="1" applyFill="1" applyBorder="1" applyAlignment="1">
      <alignment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5" borderId="2" xfId="1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vertical="top" wrapText="1"/>
    </xf>
    <xf numFmtId="0" fontId="5" fillId="5" borderId="2" xfId="0" applyFont="1" applyFill="1" applyBorder="1" applyAlignment="1">
      <alignment horizontal="center" vertical="top" wrapText="1"/>
    </xf>
    <xf numFmtId="0" fontId="7" fillId="0" borderId="4" xfId="0" applyFont="1" applyFill="1" applyBorder="1"/>
    <xf numFmtId="0" fontId="8" fillId="0" borderId="4" xfId="0" applyFont="1" applyFill="1" applyBorder="1"/>
    <xf numFmtId="0" fontId="8" fillId="0" borderId="4" xfId="0" applyFont="1" applyBorder="1"/>
    <xf numFmtId="0" fontId="5" fillId="8" borderId="4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vertical="top" wrapText="1"/>
    </xf>
    <xf numFmtId="0" fontId="5" fillId="5" borderId="2" xfId="1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4" xfId="0" applyFont="1" applyFill="1" applyBorder="1" applyAlignment="1">
      <alignment horizontal="left" vertical="top" wrapText="1"/>
    </xf>
    <xf numFmtId="0" fontId="8" fillId="8" borderId="4" xfId="0" applyFont="1" applyFill="1" applyBorder="1"/>
    <xf numFmtId="0" fontId="3" fillId="5" borderId="2" xfId="0" applyFont="1" applyFill="1" applyBorder="1" applyAlignment="1">
      <alignment horizontal="left" vertical="top" wrapText="1"/>
    </xf>
    <xf numFmtId="4" fontId="3" fillId="5" borderId="20" xfId="0" applyNumberFormat="1" applyFont="1" applyFill="1" applyBorder="1" applyAlignment="1">
      <alignment horizontal="center" vertical="top" wrapText="1"/>
    </xf>
    <xf numFmtId="0" fontId="3" fillId="6" borderId="9" xfId="0" applyFont="1" applyFill="1" applyBorder="1" applyAlignment="1">
      <alignment horizontal="center" vertical="top" wrapText="1"/>
    </xf>
    <xf numFmtId="0" fontId="3" fillId="9" borderId="9" xfId="0" applyFont="1" applyFill="1" applyBorder="1" applyAlignment="1">
      <alignment vertical="top" wrapText="1"/>
    </xf>
    <xf numFmtId="0" fontId="2" fillId="9" borderId="9" xfId="0" applyFont="1" applyFill="1" applyBorder="1"/>
    <xf numFmtId="4" fontId="3" fillId="5" borderId="21" xfId="0" applyNumberFormat="1" applyFont="1" applyFill="1" applyBorder="1" applyAlignment="1">
      <alignment horizontal="center" vertical="top" wrapText="1"/>
    </xf>
    <xf numFmtId="0" fontId="3" fillId="6" borderId="21" xfId="0" applyFont="1" applyFill="1" applyBorder="1" applyAlignment="1">
      <alignment horizontal="center" vertical="top" wrapText="1"/>
    </xf>
    <xf numFmtId="0" fontId="3" fillId="9" borderId="22" xfId="0" applyFont="1" applyFill="1" applyBorder="1" applyAlignment="1">
      <alignment vertical="top" wrapText="1"/>
    </xf>
    <xf numFmtId="0" fontId="8" fillId="5" borderId="4" xfId="0" applyFont="1" applyFill="1" applyBorder="1"/>
    <xf numFmtId="0" fontId="3" fillId="6" borderId="8" xfId="0" applyFont="1" applyFill="1" applyBorder="1" applyAlignment="1">
      <alignment vertical="top" wrapText="1"/>
    </xf>
    <xf numFmtId="4" fontId="3" fillId="6" borderId="23" xfId="0" applyNumberFormat="1" applyFont="1" applyFill="1" applyBorder="1" applyAlignment="1">
      <alignment horizontal="center" vertical="top" wrapText="1"/>
    </xf>
    <xf numFmtId="4" fontId="3" fillId="6" borderId="9" xfId="0" applyNumberFormat="1" applyFont="1" applyFill="1" applyBorder="1" applyAlignment="1">
      <alignment horizontal="center" vertical="top" wrapText="1"/>
    </xf>
    <xf numFmtId="0" fontId="3" fillId="6" borderId="21" xfId="0" applyFont="1" applyFill="1" applyBorder="1" applyAlignment="1">
      <alignment vertical="top" wrapText="1"/>
    </xf>
    <xf numFmtId="0" fontId="3" fillId="6" borderId="22" xfId="0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6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horizontal="left" vertical="top" wrapText="1"/>
    </xf>
    <xf numFmtId="0" fontId="5" fillId="6" borderId="4" xfId="0" applyFont="1" applyFill="1" applyBorder="1" applyAlignment="1">
      <alignment vertical="top" wrapText="1"/>
    </xf>
    <xf numFmtId="0" fontId="3" fillId="6" borderId="4" xfId="0" applyFont="1" applyFill="1" applyBorder="1" applyAlignment="1">
      <alignment horizontal="left" vertical="top" wrapText="1"/>
    </xf>
    <xf numFmtId="0" fontId="3" fillId="6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5" borderId="2" xfId="1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1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left" vertical="top" wrapText="1"/>
    </xf>
    <xf numFmtId="0" fontId="5" fillId="5" borderId="2" xfId="1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horizontal="left" vertical="top" wrapText="1"/>
    </xf>
    <xf numFmtId="14" fontId="3" fillId="5" borderId="8" xfId="0" applyNumberFormat="1" applyFont="1" applyFill="1" applyBorder="1" applyAlignment="1">
      <alignment vertical="top" wrapText="1"/>
    </xf>
    <xf numFmtId="14" fontId="3" fillId="6" borderId="8" xfId="0" applyNumberFormat="1" applyFont="1" applyFill="1" applyBorder="1" applyAlignment="1">
      <alignment horizontal="center" vertical="top" wrapText="1"/>
    </xf>
    <xf numFmtId="0" fontId="3" fillId="5" borderId="8" xfId="0" applyFont="1" applyFill="1" applyBorder="1" applyAlignment="1">
      <alignment vertical="top" wrapText="1"/>
    </xf>
    <xf numFmtId="0" fontId="3" fillId="5" borderId="20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4" fontId="3" fillId="0" borderId="22" xfId="0" applyNumberFormat="1" applyFont="1" applyFill="1" applyBorder="1" applyAlignment="1">
      <alignment horizontal="center" vertical="top" wrapText="1"/>
    </xf>
    <xf numFmtId="0" fontId="3" fillId="9" borderId="4" xfId="0" applyFont="1" applyFill="1" applyBorder="1" applyAlignment="1">
      <alignment vertical="top" wrapText="1"/>
    </xf>
    <xf numFmtId="0" fontId="3" fillId="6" borderId="4" xfId="0" applyFont="1" applyFill="1" applyBorder="1" applyAlignment="1">
      <alignment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6" borderId="2" xfId="0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vertical="top" wrapText="1"/>
    </xf>
    <xf numFmtId="14" fontId="3" fillId="5" borderId="2" xfId="0" applyNumberFormat="1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vertical="top" wrapText="1"/>
    </xf>
    <xf numFmtId="14" fontId="3" fillId="6" borderId="8" xfId="0" applyNumberFormat="1" applyFont="1" applyFill="1" applyBorder="1" applyAlignment="1">
      <alignment vertical="top" wrapText="1"/>
    </xf>
    <xf numFmtId="14" fontId="3" fillId="6" borderId="3" xfId="0" applyNumberFormat="1" applyFont="1" applyFill="1" applyBorder="1" applyAlignment="1">
      <alignment vertical="top" wrapText="1"/>
    </xf>
    <xf numFmtId="14" fontId="3" fillId="6" borderId="2" xfId="0" applyNumberFormat="1" applyFont="1" applyFill="1" applyBorder="1" applyAlignment="1">
      <alignment vertical="top" wrapText="1"/>
    </xf>
    <xf numFmtId="4" fontId="3" fillId="6" borderId="6" xfId="0" applyNumberFormat="1" applyFont="1" applyFill="1" applyBorder="1" applyAlignment="1">
      <alignment vertical="top" wrapText="1"/>
    </xf>
    <xf numFmtId="0" fontId="3" fillId="6" borderId="9" xfId="0" applyFont="1" applyFill="1" applyBorder="1" applyAlignment="1">
      <alignment vertical="top" wrapText="1"/>
    </xf>
    <xf numFmtId="0" fontId="3" fillId="6" borderId="6" xfId="0" applyFont="1" applyFill="1" applyBorder="1" applyAlignment="1">
      <alignment vertical="top" wrapText="1"/>
    </xf>
    <xf numFmtId="0" fontId="0" fillId="0" borderId="9" xfId="0" applyBorder="1" applyAlignment="1">
      <alignment vertical="top" wrapText="1"/>
    </xf>
    <xf numFmtId="14" fontId="3" fillId="6" borderId="10" xfId="0" applyNumberFormat="1" applyFont="1" applyFill="1" applyBorder="1" applyAlignment="1">
      <alignment horizontal="center" vertical="top" wrapText="1"/>
    </xf>
    <xf numFmtId="14" fontId="3" fillId="6" borderId="11" xfId="0" applyNumberFormat="1" applyFont="1" applyFill="1" applyBorder="1" applyAlignment="1">
      <alignment horizontal="center" vertical="top" wrapText="1"/>
    </xf>
    <xf numFmtId="14" fontId="3" fillId="6" borderId="5" xfId="0" applyNumberFormat="1" applyFont="1" applyFill="1" applyBorder="1" applyAlignment="1">
      <alignment horizontal="center" vertical="top" wrapText="1"/>
    </xf>
    <xf numFmtId="14" fontId="3" fillId="6" borderId="12" xfId="0" applyNumberFormat="1" applyFont="1" applyFill="1" applyBorder="1" applyAlignment="1">
      <alignment horizontal="center" vertical="top" wrapText="1"/>
    </xf>
    <xf numFmtId="14" fontId="3" fillId="6" borderId="4" xfId="0" applyNumberFormat="1" applyFont="1" applyFill="1" applyBorder="1" applyAlignment="1">
      <alignment horizontal="center" vertical="top" wrapText="1"/>
    </xf>
    <xf numFmtId="14" fontId="3" fillId="6" borderId="13" xfId="0" applyNumberFormat="1" applyFont="1" applyFill="1" applyBorder="1" applyAlignment="1">
      <alignment vertical="top" wrapText="1"/>
    </xf>
    <xf numFmtId="14" fontId="3" fillId="6" borderId="14" xfId="0" applyNumberFormat="1" applyFont="1" applyFill="1" applyBorder="1" applyAlignment="1">
      <alignment vertical="top" wrapText="1"/>
    </xf>
    <xf numFmtId="14" fontId="3" fillId="6" borderId="3" xfId="0" applyNumberFormat="1" applyFont="1" applyFill="1" applyBorder="1" applyAlignment="1">
      <alignment horizontal="center" vertical="top" wrapText="1"/>
    </xf>
    <xf numFmtId="14" fontId="3" fillId="6" borderId="15" xfId="0" applyNumberFormat="1" applyFont="1" applyFill="1" applyBorder="1" applyAlignment="1">
      <alignment horizontal="center" vertical="top" wrapText="1"/>
    </xf>
    <xf numFmtId="14" fontId="3" fillId="6" borderId="16" xfId="0" applyNumberFormat="1" applyFont="1" applyFill="1" applyBorder="1" applyAlignment="1">
      <alignment horizontal="center" vertical="top" wrapText="1"/>
    </xf>
    <xf numFmtId="14" fontId="3" fillId="6" borderId="17" xfId="0" applyNumberFormat="1" applyFont="1" applyFill="1" applyBorder="1" applyAlignment="1">
      <alignment horizontal="center" vertical="top" wrapText="1"/>
    </xf>
    <xf numFmtId="0" fontId="3" fillId="6" borderId="18" xfId="0" applyFont="1" applyFill="1" applyBorder="1" applyAlignment="1">
      <alignment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9" borderId="4" xfId="0" applyFont="1" applyFill="1" applyBorder="1" applyAlignment="1">
      <alignment vertical="top" wrapText="1"/>
    </xf>
    <xf numFmtId="0" fontId="0" fillId="5" borderId="4" xfId="0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5" fillId="6" borderId="2" xfId="1" applyFont="1" applyFill="1" applyBorder="1" applyAlignment="1">
      <alignment horizontal="left" vertical="top" wrapText="1"/>
    </xf>
    <xf numFmtId="0" fontId="5" fillId="6" borderId="3" xfId="1" applyFont="1" applyFill="1" applyBorder="1" applyAlignment="1">
      <alignment horizontal="left" vertical="top" wrapText="1"/>
    </xf>
    <xf numFmtId="14" fontId="3" fillId="6" borderId="2" xfId="0" applyNumberFormat="1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19" xfId="0" applyFont="1" applyFill="1" applyBorder="1" applyAlignment="1">
      <alignment horizontal="center" vertical="top" wrapText="1"/>
    </xf>
    <xf numFmtId="0" fontId="3" fillId="6" borderId="8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5" fillId="5" borderId="2" xfId="1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top" wrapText="1"/>
    </xf>
    <xf numFmtId="14" fontId="3" fillId="5" borderId="2" xfId="0" applyNumberFormat="1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4" fontId="3" fillId="5" borderId="1" xfId="0" applyNumberFormat="1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14" fontId="3" fillId="6" borderId="21" xfId="0" applyNumberFormat="1" applyFont="1" applyFill="1" applyBorder="1" applyAlignment="1">
      <alignment horizontal="center" vertical="top" wrapText="1"/>
    </xf>
    <xf numFmtId="49" fontId="3" fillId="3" borderId="1" xfId="0" applyNumberFormat="1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justify" vertical="top" wrapText="1"/>
    </xf>
    <xf numFmtId="0" fontId="3" fillId="6" borderId="2" xfId="0" applyFont="1" applyFill="1" applyBorder="1" applyAlignment="1">
      <alignment vertical="top" wrapText="1"/>
    </xf>
    <xf numFmtId="14" fontId="3" fillId="6" borderId="1" xfId="0" applyNumberFormat="1" applyFont="1" applyFill="1" applyBorder="1" applyAlignment="1">
      <alignment vertical="top" wrapText="1"/>
    </xf>
    <xf numFmtId="0" fontId="4" fillId="6" borderId="2" xfId="0" applyFont="1" applyFill="1" applyBorder="1" applyAlignment="1">
      <alignment vertical="top" wrapText="1"/>
    </xf>
    <xf numFmtId="0" fontId="3" fillId="6" borderId="4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3" borderId="22" xfId="0" applyFont="1" applyFill="1" applyBorder="1" applyAlignment="1">
      <alignment horizontal="center" vertical="top" wrapText="1"/>
    </xf>
    <xf numFmtId="0" fontId="3" fillId="6" borderId="21" xfId="0" applyFont="1" applyFill="1" applyBorder="1" applyAlignment="1">
      <alignment horizontal="justify" vertical="top" wrapText="1"/>
    </xf>
    <xf numFmtId="0" fontId="3" fillId="6" borderId="21" xfId="0" applyFont="1" applyFill="1" applyBorder="1" applyAlignment="1">
      <alignment vertical="top" wrapText="1"/>
    </xf>
    <xf numFmtId="14" fontId="3" fillId="6" borderId="21" xfId="0" applyNumberFormat="1" applyFont="1" applyFill="1" applyBorder="1" applyAlignment="1">
      <alignment vertical="top" wrapText="1"/>
    </xf>
    <xf numFmtId="0" fontId="2" fillId="3" borderId="19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3" fillId="6" borderId="8" xfId="0" applyFont="1" applyFill="1" applyBorder="1" applyAlignment="1">
      <alignment horizontal="justify" vertical="top" wrapText="1"/>
    </xf>
    <xf numFmtId="0" fontId="3" fillId="6" borderId="3" xfId="0" applyFont="1" applyFill="1" applyBorder="1" applyAlignment="1">
      <alignment horizontal="justify" vertical="top" wrapText="1"/>
    </xf>
    <xf numFmtId="0" fontId="3" fillId="6" borderId="8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2" fillId="9" borderId="4" xfId="0" applyFont="1" applyFill="1" applyBorder="1" applyAlignment="1"/>
    <xf numFmtId="0" fontId="3" fillId="6" borderId="24" xfId="0" applyFont="1" applyFill="1" applyBorder="1" applyAlignment="1">
      <alignment vertical="top" wrapText="1"/>
    </xf>
    <xf numFmtId="0" fontId="3" fillId="6" borderId="13" xfId="0" applyFont="1" applyFill="1" applyBorder="1" applyAlignment="1">
      <alignment vertical="top" wrapText="1"/>
    </xf>
    <xf numFmtId="0" fontId="2" fillId="0" borderId="6" xfId="0" applyFont="1" applyFill="1" applyBorder="1" applyAlignment="1"/>
    <xf numFmtId="0" fontId="2" fillId="0" borderId="9" xfId="0" applyFont="1" applyFill="1" applyBorder="1" applyAlignment="1"/>
    <xf numFmtId="4" fontId="2" fillId="3" borderId="19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2"/>
  <sheetViews>
    <sheetView tabSelected="1" view="pageBreakPreview" topLeftCell="A107" zoomScaleSheetLayoutView="100" workbookViewId="0">
      <selection activeCell="B107" sqref="B107:B108"/>
    </sheetView>
  </sheetViews>
  <sheetFormatPr defaultRowHeight="15.75"/>
  <cols>
    <col min="1" max="1" width="8.85546875" style="1" customWidth="1"/>
    <col min="2" max="2" width="56.85546875" style="2" customWidth="1"/>
    <col min="3" max="3" width="28.42578125" style="2" customWidth="1"/>
    <col min="4" max="4" width="13.42578125" style="2" customWidth="1"/>
    <col min="5" max="5" width="12.28515625" style="2" customWidth="1"/>
    <col min="6" max="6" width="12.140625" style="2" customWidth="1"/>
    <col min="7" max="7" width="12.28515625" style="2" customWidth="1"/>
    <col min="8" max="8" width="20.140625" style="2" customWidth="1"/>
    <col min="9" max="9" width="14.85546875" style="2" customWidth="1"/>
    <col min="10" max="10" width="13" style="2" customWidth="1"/>
    <col min="11" max="11" width="8" style="2" customWidth="1"/>
    <col min="12" max="12" width="47.85546875" style="2" customWidth="1"/>
    <col min="13" max="13" width="14.28515625" style="2" customWidth="1"/>
    <col min="14" max="16384" width="9.140625" style="2"/>
  </cols>
  <sheetData>
    <row r="1" spans="1:13" ht="39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136" t="s">
        <v>211</v>
      </c>
    </row>
    <row r="2" spans="1:13" ht="18.75" customHeight="1">
      <c r="A2" s="186" t="s">
        <v>150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3" ht="42.75" customHeight="1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</row>
    <row r="4" spans="1:13" ht="18.75" customHeight="1">
      <c r="A4" s="5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3" ht="15.75" customHeight="1">
      <c r="A5" s="200" t="s">
        <v>1</v>
      </c>
      <c r="B5" s="201" t="s">
        <v>2</v>
      </c>
      <c r="C5" s="201" t="s">
        <v>3</v>
      </c>
      <c r="D5" s="202" t="s">
        <v>4</v>
      </c>
      <c r="E5" s="202"/>
      <c r="F5" s="202" t="s">
        <v>5</v>
      </c>
      <c r="G5" s="202"/>
      <c r="H5" s="201" t="s">
        <v>6</v>
      </c>
      <c r="I5" s="203" t="s">
        <v>7</v>
      </c>
      <c r="J5" s="203" t="s">
        <v>178</v>
      </c>
      <c r="K5" s="203" t="s">
        <v>8</v>
      </c>
      <c r="L5" s="204" t="s">
        <v>9</v>
      </c>
      <c r="M5" s="215" t="s">
        <v>144</v>
      </c>
    </row>
    <row r="6" spans="1:13" ht="114.75" customHeight="1">
      <c r="A6" s="200"/>
      <c r="B6" s="201"/>
      <c r="C6" s="201"/>
      <c r="D6" s="12" t="s">
        <v>10</v>
      </c>
      <c r="E6" s="12" t="s">
        <v>11</v>
      </c>
      <c r="F6" s="12" t="s">
        <v>10</v>
      </c>
      <c r="G6" s="12" t="s">
        <v>11</v>
      </c>
      <c r="H6" s="201"/>
      <c r="I6" s="203"/>
      <c r="J6" s="203"/>
      <c r="K6" s="203"/>
      <c r="L6" s="204" t="s">
        <v>12</v>
      </c>
      <c r="M6" s="215"/>
    </row>
    <row r="7" spans="1:13" ht="41.25" customHeight="1">
      <c r="A7" s="200"/>
      <c r="B7" s="194" t="s">
        <v>13</v>
      </c>
      <c r="C7" s="205" t="s">
        <v>151</v>
      </c>
      <c r="D7" s="198"/>
      <c r="E7" s="198"/>
      <c r="F7" s="198"/>
      <c r="G7" s="198"/>
      <c r="H7" s="13" t="s">
        <v>14</v>
      </c>
      <c r="I7" s="14">
        <f>I8+I9</f>
        <v>376989.8</v>
      </c>
      <c r="J7" s="14">
        <f>J8+J9</f>
        <v>376680.32</v>
      </c>
      <c r="K7" s="14">
        <f>J7/I7*100</f>
        <v>99.917907593255833</v>
      </c>
      <c r="L7" s="208"/>
      <c r="M7" s="238"/>
    </row>
    <row r="8" spans="1:13" ht="31.5">
      <c r="A8" s="200"/>
      <c r="B8" s="194"/>
      <c r="C8" s="206"/>
      <c r="D8" s="198"/>
      <c r="E8" s="198"/>
      <c r="F8" s="198"/>
      <c r="G8" s="198"/>
      <c r="H8" s="13" t="s">
        <v>15</v>
      </c>
      <c r="I8" s="14">
        <f>I36</f>
        <v>6597.27</v>
      </c>
      <c r="J8" s="14">
        <f>J36</f>
        <v>6597.27</v>
      </c>
      <c r="K8" s="14">
        <f>J8/I8*100</f>
        <v>100</v>
      </c>
      <c r="L8" s="208"/>
      <c r="M8" s="239"/>
    </row>
    <row r="9" spans="1:13">
      <c r="A9" s="200"/>
      <c r="B9" s="194"/>
      <c r="C9" s="206"/>
      <c r="D9" s="198"/>
      <c r="E9" s="198"/>
      <c r="F9" s="198"/>
      <c r="G9" s="198"/>
      <c r="H9" s="13" t="s">
        <v>16</v>
      </c>
      <c r="I9" s="14">
        <f>I37+I78</f>
        <v>370392.52999999997</v>
      </c>
      <c r="J9" s="14">
        <f>J37+J78</f>
        <v>370083.05</v>
      </c>
      <c r="K9" s="14">
        <f>J9/I9*100</f>
        <v>99.916445399155336</v>
      </c>
      <c r="L9" s="208"/>
      <c r="M9" s="239"/>
    </row>
    <row r="10" spans="1:13" ht="62.25" customHeight="1">
      <c r="A10" s="200"/>
      <c r="B10" s="194"/>
      <c r="C10" s="207"/>
      <c r="D10" s="198"/>
      <c r="E10" s="198"/>
      <c r="F10" s="198"/>
      <c r="G10" s="198"/>
      <c r="H10" s="137" t="s">
        <v>213</v>
      </c>
      <c r="I10" s="14">
        <f>I71</f>
        <v>3950</v>
      </c>
      <c r="J10" s="15">
        <f>J71</f>
        <v>1199</v>
      </c>
      <c r="K10" s="14">
        <f>J10/I10*100</f>
        <v>30.354430379746834</v>
      </c>
      <c r="L10" s="208"/>
      <c r="M10" s="239"/>
    </row>
    <row r="11" spans="1:13" s="1" customFormat="1" ht="345.75" customHeight="1">
      <c r="A11" s="6">
        <v>1</v>
      </c>
      <c r="B11" s="92" t="s">
        <v>17</v>
      </c>
      <c r="C11" s="98" t="s">
        <v>185</v>
      </c>
      <c r="D11" s="18">
        <v>43831</v>
      </c>
      <c r="E11" s="18">
        <v>44196</v>
      </c>
      <c r="F11" s="18">
        <v>43831</v>
      </c>
      <c r="G11" s="18">
        <v>44196</v>
      </c>
      <c r="H11" s="19" t="s">
        <v>79</v>
      </c>
      <c r="I11" s="20" t="s">
        <v>19</v>
      </c>
      <c r="J11" s="15" t="s">
        <v>19</v>
      </c>
      <c r="K11" s="15" t="s">
        <v>19</v>
      </c>
      <c r="L11" s="50"/>
      <c r="M11" s="52"/>
    </row>
    <row r="12" spans="1:13" s="8" customFormat="1" ht="149.25" customHeight="1">
      <c r="A12" s="7" t="s">
        <v>20</v>
      </c>
      <c r="B12" s="16" t="s">
        <v>21</v>
      </c>
      <c r="C12" s="108" t="s">
        <v>152</v>
      </c>
      <c r="D12" s="18">
        <v>43831</v>
      </c>
      <c r="E12" s="18">
        <v>44196</v>
      </c>
      <c r="F12" s="18">
        <v>43831</v>
      </c>
      <c r="G12" s="95">
        <v>44196</v>
      </c>
      <c r="H12" s="19" t="s">
        <v>79</v>
      </c>
      <c r="I12" s="127" t="s">
        <v>19</v>
      </c>
      <c r="J12" s="128" t="s">
        <v>19</v>
      </c>
      <c r="K12" s="128" t="s">
        <v>19</v>
      </c>
      <c r="L12" s="129" t="s">
        <v>186</v>
      </c>
      <c r="M12" s="54" t="s">
        <v>181</v>
      </c>
    </row>
    <row r="13" spans="1:13" s="8" customFormat="1" ht="324" customHeight="1">
      <c r="A13" s="7" t="s">
        <v>22</v>
      </c>
      <c r="B13" s="17" t="s">
        <v>23</v>
      </c>
      <c r="C13" s="108" t="s">
        <v>152</v>
      </c>
      <c r="D13" s="18">
        <v>43831</v>
      </c>
      <c r="E13" s="18">
        <v>44196</v>
      </c>
      <c r="F13" s="18">
        <v>43831</v>
      </c>
      <c r="G13" s="95">
        <v>44196</v>
      </c>
      <c r="H13" s="19" t="s">
        <v>79</v>
      </c>
      <c r="I13" s="123" t="s">
        <v>19</v>
      </c>
      <c r="J13" s="124" t="s">
        <v>146</v>
      </c>
      <c r="K13" s="124" t="s">
        <v>19</v>
      </c>
      <c r="L13" s="125" t="s">
        <v>279</v>
      </c>
      <c r="M13" s="126" t="s">
        <v>181</v>
      </c>
    </row>
    <row r="14" spans="1:13" s="8" customFormat="1" ht="333" customHeight="1">
      <c r="A14" s="7" t="s">
        <v>24</v>
      </c>
      <c r="B14" s="19" t="s">
        <v>25</v>
      </c>
      <c r="C14" s="106" t="s">
        <v>188</v>
      </c>
      <c r="D14" s="18">
        <v>43831</v>
      </c>
      <c r="E14" s="18">
        <v>44196</v>
      </c>
      <c r="F14" s="18">
        <v>43831</v>
      </c>
      <c r="G14" s="95">
        <v>44196</v>
      </c>
      <c r="H14" s="45" t="s">
        <v>79</v>
      </c>
      <c r="I14" s="57" t="s">
        <v>19</v>
      </c>
      <c r="J14" s="60" t="s">
        <v>19</v>
      </c>
      <c r="K14" s="60" t="s">
        <v>19</v>
      </c>
      <c r="L14" s="61" t="s">
        <v>195</v>
      </c>
      <c r="M14" s="54" t="s">
        <v>181</v>
      </c>
    </row>
    <row r="15" spans="1:13" s="8" customFormat="1" ht="109.7" customHeight="1">
      <c r="A15" s="209" t="s">
        <v>26</v>
      </c>
      <c r="B15" s="210" t="s">
        <v>27</v>
      </c>
      <c r="C15" s="211" t="s">
        <v>154</v>
      </c>
      <c r="D15" s="212">
        <v>43831</v>
      </c>
      <c r="E15" s="212">
        <v>44196</v>
      </c>
      <c r="F15" s="212">
        <v>43831</v>
      </c>
      <c r="G15" s="212">
        <v>44196</v>
      </c>
      <c r="H15" s="213" t="s">
        <v>18</v>
      </c>
      <c r="I15" s="214" t="s">
        <v>19</v>
      </c>
      <c r="J15" s="215" t="s">
        <v>19</v>
      </c>
      <c r="K15" s="215" t="s">
        <v>19</v>
      </c>
      <c r="L15" s="189" t="s">
        <v>187</v>
      </c>
      <c r="M15" s="237" t="s">
        <v>181</v>
      </c>
    </row>
    <row r="16" spans="1:13" s="8" customFormat="1" ht="53.25" customHeight="1">
      <c r="A16" s="209"/>
      <c r="B16" s="210"/>
      <c r="C16" s="211"/>
      <c r="D16" s="212"/>
      <c r="E16" s="212"/>
      <c r="F16" s="212"/>
      <c r="G16" s="212"/>
      <c r="H16" s="213"/>
      <c r="I16" s="214"/>
      <c r="J16" s="215"/>
      <c r="K16" s="215"/>
      <c r="L16" s="190"/>
      <c r="M16" s="237"/>
    </row>
    <row r="17" spans="1:13" s="8" customFormat="1" ht="139.5" customHeight="1">
      <c r="A17" s="7" t="s">
        <v>155</v>
      </c>
      <c r="B17" s="17" t="s">
        <v>29</v>
      </c>
      <c r="C17" s="90" t="s">
        <v>154</v>
      </c>
      <c r="D17" s="18">
        <v>44075</v>
      </c>
      <c r="E17" s="18">
        <v>44196</v>
      </c>
      <c r="F17" s="91">
        <v>44075</v>
      </c>
      <c r="G17" s="95">
        <v>44196</v>
      </c>
      <c r="H17" s="45" t="s">
        <v>79</v>
      </c>
      <c r="I17" s="57" t="s">
        <v>19</v>
      </c>
      <c r="J17" s="62" t="s">
        <v>19</v>
      </c>
      <c r="K17" s="62" t="s">
        <v>19</v>
      </c>
      <c r="L17" s="61" t="s">
        <v>196</v>
      </c>
      <c r="M17" s="54" t="s">
        <v>181</v>
      </c>
    </row>
    <row r="18" spans="1:13" s="8" customFormat="1" ht="110.25" customHeight="1">
      <c r="A18" s="7" t="s">
        <v>28</v>
      </c>
      <c r="B18" s="17" t="s">
        <v>30</v>
      </c>
      <c r="C18" s="90" t="s">
        <v>154</v>
      </c>
      <c r="D18" s="18">
        <v>44075</v>
      </c>
      <c r="E18" s="18">
        <v>44196</v>
      </c>
      <c r="F18" s="91">
        <v>44075</v>
      </c>
      <c r="G18" s="95">
        <v>44196</v>
      </c>
      <c r="H18" s="45" t="s">
        <v>79</v>
      </c>
      <c r="I18" s="57" t="s">
        <v>19</v>
      </c>
      <c r="J18" s="62" t="s">
        <v>19</v>
      </c>
      <c r="K18" s="62" t="s">
        <v>19</v>
      </c>
      <c r="L18" s="63" t="s">
        <v>214</v>
      </c>
      <c r="M18" s="54" t="s">
        <v>181</v>
      </c>
    </row>
    <row r="19" spans="1:13" s="10" customFormat="1" ht="270.75" customHeight="1">
      <c r="A19" s="9" t="s">
        <v>31</v>
      </c>
      <c r="B19" s="21" t="s">
        <v>32</v>
      </c>
      <c r="C19" s="142" t="s">
        <v>222</v>
      </c>
      <c r="D19" s="23">
        <v>43831</v>
      </c>
      <c r="E19" s="23">
        <v>44196</v>
      </c>
      <c r="F19" s="23">
        <v>43831</v>
      </c>
      <c r="G19" s="97">
        <v>44196</v>
      </c>
      <c r="H19" s="44" t="s">
        <v>79</v>
      </c>
      <c r="I19" s="42" t="s">
        <v>19</v>
      </c>
      <c r="J19" s="60" t="s">
        <v>19</v>
      </c>
      <c r="K19" s="60" t="s">
        <v>19</v>
      </c>
      <c r="L19" s="64"/>
      <c r="M19" s="55"/>
    </row>
    <row r="20" spans="1:13" s="10" customFormat="1" ht="138" customHeight="1">
      <c r="A20" s="9" t="s">
        <v>33</v>
      </c>
      <c r="B20" s="162" t="s">
        <v>280</v>
      </c>
      <c r="C20" s="142" t="s">
        <v>223</v>
      </c>
      <c r="D20" s="23">
        <v>43831</v>
      </c>
      <c r="E20" s="23">
        <v>44196</v>
      </c>
      <c r="F20" s="23">
        <v>43831</v>
      </c>
      <c r="G20" s="97">
        <v>44196</v>
      </c>
      <c r="H20" s="44" t="s">
        <v>79</v>
      </c>
      <c r="I20" s="46" t="s">
        <v>19</v>
      </c>
      <c r="J20" s="60" t="s">
        <v>19</v>
      </c>
      <c r="K20" s="60" t="s">
        <v>19</v>
      </c>
      <c r="L20" s="140" t="s">
        <v>281</v>
      </c>
      <c r="M20" s="55" t="s">
        <v>181</v>
      </c>
    </row>
    <row r="21" spans="1:13" s="10" customFormat="1" ht="120" customHeight="1">
      <c r="A21" s="9" t="s">
        <v>34</v>
      </c>
      <c r="B21" s="21" t="s">
        <v>35</v>
      </c>
      <c r="C21" s="142" t="s">
        <v>224</v>
      </c>
      <c r="D21" s="23">
        <v>43831</v>
      </c>
      <c r="E21" s="23">
        <v>44196</v>
      </c>
      <c r="F21" s="23">
        <v>43831</v>
      </c>
      <c r="G21" s="97">
        <v>44196</v>
      </c>
      <c r="H21" s="44" t="s">
        <v>79</v>
      </c>
      <c r="I21" s="42" t="s">
        <v>19</v>
      </c>
      <c r="J21" s="60" t="s">
        <v>19</v>
      </c>
      <c r="K21" s="60" t="s">
        <v>19</v>
      </c>
      <c r="L21" s="120" t="s">
        <v>197</v>
      </c>
      <c r="M21" s="55" t="s">
        <v>181</v>
      </c>
    </row>
    <row r="22" spans="1:13" s="10" customFormat="1" ht="179.25" customHeight="1">
      <c r="A22" s="9" t="s">
        <v>36</v>
      </c>
      <c r="B22" s="145" t="s">
        <v>225</v>
      </c>
      <c r="C22" s="103" t="s">
        <v>184</v>
      </c>
      <c r="D22" s="23">
        <v>43831</v>
      </c>
      <c r="E22" s="23">
        <v>44196</v>
      </c>
      <c r="F22" s="23">
        <v>43831</v>
      </c>
      <c r="G22" s="97">
        <v>44196</v>
      </c>
      <c r="H22" s="44" t="s">
        <v>79</v>
      </c>
      <c r="I22" s="42" t="s">
        <v>19</v>
      </c>
      <c r="J22" s="60" t="s">
        <v>19</v>
      </c>
      <c r="K22" s="60" t="s">
        <v>19</v>
      </c>
      <c r="L22" s="120" t="s">
        <v>198</v>
      </c>
      <c r="M22" s="121" t="s">
        <v>181</v>
      </c>
    </row>
    <row r="23" spans="1:13" s="10" customFormat="1" ht="124.5" customHeight="1">
      <c r="A23" s="9" t="s">
        <v>37</v>
      </c>
      <c r="B23" s="105" t="s">
        <v>38</v>
      </c>
      <c r="C23" s="142" t="s">
        <v>226</v>
      </c>
      <c r="D23" s="23">
        <v>43831</v>
      </c>
      <c r="E23" s="23">
        <v>44196</v>
      </c>
      <c r="F23" s="23">
        <v>43831</v>
      </c>
      <c r="G23" s="97">
        <v>44196</v>
      </c>
      <c r="H23" s="44" t="s">
        <v>79</v>
      </c>
      <c r="I23" s="42" t="s">
        <v>19</v>
      </c>
      <c r="J23" s="60" t="s">
        <v>19</v>
      </c>
      <c r="K23" s="60" t="s">
        <v>19</v>
      </c>
      <c r="L23" s="65" t="s">
        <v>199</v>
      </c>
      <c r="M23" s="55" t="s">
        <v>181</v>
      </c>
    </row>
    <row r="24" spans="1:13" s="10" customFormat="1" ht="145.5" customHeight="1">
      <c r="A24" s="9" t="s">
        <v>39</v>
      </c>
      <c r="B24" s="145" t="s">
        <v>227</v>
      </c>
      <c r="C24" s="142" t="s">
        <v>228</v>
      </c>
      <c r="D24" s="23">
        <v>43831</v>
      </c>
      <c r="E24" s="23">
        <v>44196</v>
      </c>
      <c r="F24" s="23">
        <v>43831</v>
      </c>
      <c r="G24" s="97">
        <v>44196</v>
      </c>
      <c r="H24" s="44" t="s">
        <v>79</v>
      </c>
      <c r="I24" s="42" t="s">
        <v>19</v>
      </c>
      <c r="J24" s="60" t="s">
        <v>19</v>
      </c>
      <c r="K24" s="60" t="s">
        <v>19</v>
      </c>
      <c r="L24" s="66" t="s">
        <v>283</v>
      </c>
      <c r="M24" s="55" t="s">
        <v>181</v>
      </c>
    </row>
    <row r="25" spans="1:13" s="10" customFormat="1" ht="198" customHeight="1">
      <c r="A25" s="9" t="s">
        <v>40</v>
      </c>
      <c r="B25" s="162" t="s">
        <v>282</v>
      </c>
      <c r="C25" s="142" t="s">
        <v>229</v>
      </c>
      <c r="D25" s="23">
        <v>43831</v>
      </c>
      <c r="E25" s="23">
        <v>44196</v>
      </c>
      <c r="F25" s="23">
        <v>43831</v>
      </c>
      <c r="G25" s="97">
        <v>44196</v>
      </c>
      <c r="H25" s="44" t="s">
        <v>79</v>
      </c>
      <c r="I25" s="42" t="s">
        <v>19</v>
      </c>
      <c r="J25" s="60" t="s">
        <v>19</v>
      </c>
      <c r="K25" s="60" t="s">
        <v>19</v>
      </c>
      <c r="L25" s="66" t="s">
        <v>295</v>
      </c>
      <c r="M25" s="55" t="s">
        <v>181</v>
      </c>
    </row>
    <row r="26" spans="1:13" ht="109.5" customHeight="1">
      <c r="A26" s="9" t="s">
        <v>41</v>
      </c>
      <c r="B26" s="151" t="s">
        <v>255</v>
      </c>
      <c r="C26" s="142" t="s">
        <v>230</v>
      </c>
      <c r="D26" s="23">
        <v>43831</v>
      </c>
      <c r="E26" s="23">
        <v>44196</v>
      </c>
      <c r="F26" s="23">
        <v>43831</v>
      </c>
      <c r="G26" s="97">
        <v>44196</v>
      </c>
      <c r="H26" s="44" t="s">
        <v>79</v>
      </c>
      <c r="I26" s="42" t="s">
        <v>19</v>
      </c>
      <c r="J26" s="60" t="s">
        <v>19</v>
      </c>
      <c r="K26" s="60" t="s">
        <v>19</v>
      </c>
      <c r="L26" s="66" t="s">
        <v>296</v>
      </c>
      <c r="M26" s="56" t="s">
        <v>181</v>
      </c>
    </row>
    <row r="27" spans="1:13" ht="87.75" customHeight="1">
      <c r="A27" s="7" t="s">
        <v>42</v>
      </c>
      <c r="B27" s="150" t="s">
        <v>256</v>
      </c>
      <c r="C27" s="117" t="s">
        <v>200</v>
      </c>
      <c r="D27" s="18">
        <v>43831</v>
      </c>
      <c r="E27" s="18">
        <v>44196</v>
      </c>
      <c r="F27" s="18">
        <v>43831</v>
      </c>
      <c r="G27" s="95">
        <v>44196</v>
      </c>
      <c r="H27" s="16" t="s">
        <v>18</v>
      </c>
      <c r="I27" s="57" t="s">
        <v>19</v>
      </c>
      <c r="J27" s="62" t="s">
        <v>19</v>
      </c>
      <c r="K27" s="62" t="s">
        <v>19</v>
      </c>
      <c r="L27" s="61"/>
      <c r="M27" s="56"/>
    </row>
    <row r="28" spans="1:13" ht="274.5" customHeight="1">
      <c r="A28" s="7" t="s">
        <v>43</v>
      </c>
      <c r="B28" s="17" t="s">
        <v>44</v>
      </c>
      <c r="C28" s="144" t="s">
        <v>200</v>
      </c>
      <c r="D28" s="18">
        <v>43831</v>
      </c>
      <c r="E28" s="18">
        <v>44196</v>
      </c>
      <c r="F28" s="18">
        <v>43831</v>
      </c>
      <c r="G28" s="95">
        <v>44196</v>
      </c>
      <c r="H28" s="16" t="s">
        <v>18</v>
      </c>
      <c r="I28" s="57" t="s">
        <v>19</v>
      </c>
      <c r="J28" s="62" t="s">
        <v>19</v>
      </c>
      <c r="K28" s="62" t="s">
        <v>19</v>
      </c>
      <c r="L28" s="63" t="s">
        <v>201</v>
      </c>
      <c r="M28" s="56" t="s">
        <v>181</v>
      </c>
    </row>
    <row r="29" spans="1:13" ht="351.75" customHeight="1">
      <c r="A29" s="7" t="s">
        <v>45</v>
      </c>
      <c r="B29" s="150" t="s">
        <v>257</v>
      </c>
      <c r="C29" s="90" t="s">
        <v>153</v>
      </c>
      <c r="D29" s="18">
        <v>43831</v>
      </c>
      <c r="E29" s="18">
        <v>44196</v>
      </c>
      <c r="F29" s="18">
        <v>43831</v>
      </c>
      <c r="G29" s="95">
        <v>44196</v>
      </c>
      <c r="H29" s="16" t="s">
        <v>18</v>
      </c>
      <c r="I29" s="57" t="s">
        <v>19</v>
      </c>
      <c r="J29" s="62" t="s">
        <v>19</v>
      </c>
      <c r="K29" s="62" t="s">
        <v>19</v>
      </c>
      <c r="L29" s="63" t="s">
        <v>202</v>
      </c>
      <c r="M29" s="56" t="s">
        <v>181</v>
      </c>
    </row>
    <row r="30" spans="1:13" ht="140.25" customHeight="1">
      <c r="A30" s="7" t="s">
        <v>47</v>
      </c>
      <c r="B30" s="104" t="s">
        <v>48</v>
      </c>
      <c r="C30" s="144" t="s">
        <v>200</v>
      </c>
      <c r="D30" s="18">
        <v>43831</v>
      </c>
      <c r="E30" s="18">
        <v>44196</v>
      </c>
      <c r="F30" s="18">
        <v>43831</v>
      </c>
      <c r="G30" s="95">
        <v>44196</v>
      </c>
      <c r="H30" s="16" t="s">
        <v>18</v>
      </c>
      <c r="I30" s="57" t="s">
        <v>19</v>
      </c>
      <c r="J30" s="62" t="s">
        <v>19</v>
      </c>
      <c r="K30" s="62" t="s">
        <v>19</v>
      </c>
      <c r="L30" s="63" t="s">
        <v>189</v>
      </c>
      <c r="M30" s="56" t="s">
        <v>181</v>
      </c>
    </row>
    <row r="31" spans="1:13" s="1" customFormat="1" ht="228" customHeight="1">
      <c r="A31" s="7" t="s">
        <v>49</v>
      </c>
      <c r="B31" s="17" t="s">
        <v>50</v>
      </c>
      <c r="C31" s="90" t="s">
        <v>156</v>
      </c>
      <c r="D31" s="18">
        <v>43831</v>
      </c>
      <c r="E31" s="18">
        <v>44196</v>
      </c>
      <c r="F31" s="18">
        <v>43831</v>
      </c>
      <c r="G31" s="95">
        <v>44196</v>
      </c>
      <c r="H31" s="16" t="s">
        <v>18</v>
      </c>
      <c r="I31" s="57" t="s">
        <v>19</v>
      </c>
      <c r="J31" s="62" t="s">
        <v>19</v>
      </c>
      <c r="K31" s="62" t="s">
        <v>19</v>
      </c>
      <c r="L31" s="63" t="s">
        <v>46</v>
      </c>
      <c r="M31" s="56" t="s">
        <v>181</v>
      </c>
    </row>
    <row r="32" spans="1:13" ht="290.25" customHeight="1">
      <c r="A32" s="7" t="s">
        <v>51</v>
      </c>
      <c r="B32" s="17" t="s">
        <v>52</v>
      </c>
      <c r="C32" s="90" t="s">
        <v>156</v>
      </c>
      <c r="D32" s="18">
        <v>43831</v>
      </c>
      <c r="E32" s="18">
        <v>44196</v>
      </c>
      <c r="F32" s="18">
        <v>43831</v>
      </c>
      <c r="G32" s="95">
        <v>44196</v>
      </c>
      <c r="H32" s="45" t="s">
        <v>79</v>
      </c>
      <c r="I32" s="57" t="s">
        <v>19</v>
      </c>
      <c r="J32" s="62" t="s">
        <v>19</v>
      </c>
      <c r="K32" s="62" t="s">
        <v>19</v>
      </c>
      <c r="L32" s="63" t="s">
        <v>284</v>
      </c>
      <c r="M32" s="130" t="s">
        <v>181</v>
      </c>
    </row>
    <row r="33" spans="1:13" ht="158.25" customHeight="1">
      <c r="A33" s="7" t="s">
        <v>53</v>
      </c>
      <c r="B33" s="116" t="s">
        <v>54</v>
      </c>
      <c r="C33" s="90" t="s">
        <v>153</v>
      </c>
      <c r="D33" s="18">
        <v>43831</v>
      </c>
      <c r="E33" s="18">
        <v>44196</v>
      </c>
      <c r="F33" s="18">
        <v>43831</v>
      </c>
      <c r="G33" s="95">
        <v>44196</v>
      </c>
      <c r="H33" s="45" t="s">
        <v>79</v>
      </c>
      <c r="I33" s="57" t="s">
        <v>19</v>
      </c>
      <c r="J33" s="62" t="s">
        <v>19</v>
      </c>
      <c r="K33" s="62" t="s">
        <v>19</v>
      </c>
      <c r="L33" s="63" t="s">
        <v>203</v>
      </c>
      <c r="M33" s="56" t="s">
        <v>181</v>
      </c>
    </row>
    <row r="34" spans="1:13" ht="146.25" customHeight="1">
      <c r="A34" s="7" t="s">
        <v>55</v>
      </c>
      <c r="B34" s="17" t="s">
        <v>56</v>
      </c>
      <c r="C34" s="90" t="s">
        <v>156</v>
      </c>
      <c r="D34" s="18">
        <v>43831</v>
      </c>
      <c r="E34" s="18">
        <v>44196</v>
      </c>
      <c r="F34" s="18">
        <v>43831</v>
      </c>
      <c r="G34" s="95">
        <v>44196</v>
      </c>
      <c r="H34" s="45" t="s">
        <v>79</v>
      </c>
      <c r="I34" s="57" t="s">
        <v>19</v>
      </c>
      <c r="J34" s="62" t="s">
        <v>19</v>
      </c>
      <c r="K34" s="62" t="s">
        <v>19</v>
      </c>
      <c r="L34" s="63" t="s">
        <v>190</v>
      </c>
      <c r="M34" s="51" t="s">
        <v>181</v>
      </c>
    </row>
    <row r="35" spans="1:13" s="10" customFormat="1" ht="31.5" customHeight="1">
      <c r="A35" s="216" t="s">
        <v>57</v>
      </c>
      <c r="B35" s="194" t="s">
        <v>58</v>
      </c>
      <c r="C35" s="217" t="s">
        <v>204</v>
      </c>
      <c r="D35" s="198">
        <v>43831</v>
      </c>
      <c r="E35" s="198">
        <v>44196</v>
      </c>
      <c r="F35" s="198">
        <v>43831</v>
      </c>
      <c r="G35" s="198"/>
      <c r="H35" s="13" t="s">
        <v>14</v>
      </c>
      <c r="I35" s="81">
        <f>I36+I37</f>
        <v>18382</v>
      </c>
      <c r="J35" s="82">
        <f>J36+J37</f>
        <v>18381.91</v>
      </c>
      <c r="K35" s="82">
        <f>J35*100/I35</f>
        <v>99.999510390599497</v>
      </c>
      <c r="L35" s="191"/>
      <c r="M35" s="199"/>
    </row>
    <row r="36" spans="1:13" s="10" customFormat="1" ht="36" customHeight="1">
      <c r="A36" s="216"/>
      <c r="B36" s="194"/>
      <c r="C36" s="217"/>
      <c r="D36" s="198"/>
      <c r="E36" s="198"/>
      <c r="F36" s="198"/>
      <c r="G36" s="198"/>
      <c r="H36" s="13" t="s">
        <v>15</v>
      </c>
      <c r="I36" s="81">
        <f>I54</f>
        <v>6597.27</v>
      </c>
      <c r="J36" s="82">
        <f>J54</f>
        <v>6597.27</v>
      </c>
      <c r="K36" s="82">
        <f>J36/I36*100</f>
        <v>100</v>
      </c>
      <c r="L36" s="191"/>
      <c r="M36" s="199"/>
    </row>
    <row r="37" spans="1:13" s="10" customFormat="1">
      <c r="A37" s="216"/>
      <c r="B37" s="194"/>
      <c r="C37" s="217"/>
      <c r="D37" s="198"/>
      <c r="E37" s="198"/>
      <c r="F37" s="198"/>
      <c r="G37" s="198"/>
      <c r="H37" s="13" t="s">
        <v>16</v>
      </c>
      <c r="I37" s="81">
        <f>I55+I68</f>
        <v>11784.73</v>
      </c>
      <c r="J37" s="82">
        <f>J55+J68</f>
        <v>11784.64</v>
      </c>
      <c r="K37" s="82">
        <f>J37/I37*100</f>
        <v>99.999236299855838</v>
      </c>
      <c r="L37" s="191"/>
      <c r="M37" s="199"/>
    </row>
    <row r="38" spans="1:13" ht="143.25" customHeight="1">
      <c r="A38" s="11" t="s">
        <v>59</v>
      </c>
      <c r="B38" s="24" t="s">
        <v>60</v>
      </c>
      <c r="C38" s="142" t="s">
        <v>245</v>
      </c>
      <c r="D38" s="23">
        <v>43831</v>
      </c>
      <c r="E38" s="23">
        <v>44196</v>
      </c>
      <c r="F38" s="23">
        <v>43831</v>
      </c>
      <c r="G38" s="97">
        <v>44196</v>
      </c>
      <c r="H38" s="13" t="s">
        <v>18</v>
      </c>
      <c r="I38" s="42" t="s">
        <v>19</v>
      </c>
      <c r="J38" s="60" t="s">
        <v>19</v>
      </c>
      <c r="K38" s="60" t="s">
        <v>19</v>
      </c>
      <c r="L38" s="41"/>
      <c r="M38" s="53"/>
    </row>
    <row r="39" spans="1:13" ht="187.5" customHeight="1">
      <c r="A39" s="11" t="s">
        <v>62</v>
      </c>
      <c r="B39" s="87" t="s">
        <v>157</v>
      </c>
      <c r="C39" s="142" t="s">
        <v>245</v>
      </c>
      <c r="D39" s="23">
        <v>43831</v>
      </c>
      <c r="E39" s="23">
        <v>44196</v>
      </c>
      <c r="F39" s="23">
        <v>43831</v>
      </c>
      <c r="G39" s="97">
        <v>44196</v>
      </c>
      <c r="H39" s="13" t="s">
        <v>18</v>
      </c>
      <c r="I39" s="42" t="s">
        <v>19</v>
      </c>
      <c r="J39" s="60" t="s">
        <v>19</v>
      </c>
      <c r="K39" s="60" t="s">
        <v>19</v>
      </c>
      <c r="L39" s="107" t="s">
        <v>205</v>
      </c>
      <c r="M39" s="53" t="s">
        <v>181</v>
      </c>
    </row>
    <row r="40" spans="1:13" ht="55.5" customHeight="1">
      <c r="A40" s="11" t="s">
        <v>63</v>
      </c>
      <c r="B40" s="24" t="s">
        <v>64</v>
      </c>
      <c r="C40" s="22" t="s">
        <v>65</v>
      </c>
      <c r="D40" s="23">
        <v>43831</v>
      </c>
      <c r="E40" s="23">
        <v>44196</v>
      </c>
      <c r="F40" s="23">
        <v>43831</v>
      </c>
      <c r="G40" s="97">
        <v>44196</v>
      </c>
      <c r="H40" s="13" t="s">
        <v>18</v>
      </c>
      <c r="I40" s="42" t="s">
        <v>19</v>
      </c>
      <c r="J40" s="60" t="s">
        <v>19</v>
      </c>
      <c r="K40" s="60" t="s">
        <v>19</v>
      </c>
      <c r="L40" s="163" t="s">
        <v>285</v>
      </c>
      <c r="M40" s="53" t="s">
        <v>181</v>
      </c>
    </row>
    <row r="41" spans="1:13" ht="188.25" customHeight="1">
      <c r="A41" s="11" t="s">
        <v>66</v>
      </c>
      <c r="B41" s="149" t="s">
        <v>258</v>
      </c>
      <c r="C41" s="22" t="s">
        <v>67</v>
      </c>
      <c r="D41" s="23">
        <v>43831</v>
      </c>
      <c r="E41" s="23">
        <v>44196</v>
      </c>
      <c r="F41" s="23">
        <v>43831</v>
      </c>
      <c r="G41" s="97">
        <v>44196</v>
      </c>
      <c r="H41" s="13" t="s">
        <v>18</v>
      </c>
      <c r="I41" s="42" t="s">
        <v>19</v>
      </c>
      <c r="J41" s="60" t="s">
        <v>19</v>
      </c>
      <c r="K41" s="60" t="s">
        <v>19</v>
      </c>
      <c r="L41" s="146" t="s">
        <v>259</v>
      </c>
      <c r="M41" s="53" t="s">
        <v>181</v>
      </c>
    </row>
    <row r="42" spans="1:13" ht="116.25" customHeight="1">
      <c r="A42" s="36" t="s">
        <v>158</v>
      </c>
      <c r="B42" s="87" t="s">
        <v>160</v>
      </c>
      <c r="C42" s="21" t="s">
        <v>68</v>
      </c>
      <c r="D42" s="23">
        <v>43831</v>
      </c>
      <c r="E42" s="23">
        <v>44196</v>
      </c>
      <c r="F42" s="23">
        <v>43831</v>
      </c>
      <c r="G42" s="97">
        <v>44196</v>
      </c>
      <c r="H42" s="13" t="s">
        <v>18</v>
      </c>
      <c r="I42" s="42" t="s">
        <v>19</v>
      </c>
      <c r="J42" s="60" t="s">
        <v>19</v>
      </c>
      <c r="K42" s="60" t="s">
        <v>19</v>
      </c>
      <c r="L42" s="102" t="s">
        <v>191</v>
      </c>
      <c r="M42" s="51"/>
    </row>
    <row r="43" spans="1:13" ht="321" customHeight="1">
      <c r="A43" s="37" t="s">
        <v>159</v>
      </c>
      <c r="B43" s="24" t="s">
        <v>70</v>
      </c>
      <c r="C43" s="24" t="s">
        <v>68</v>
      </c>
      <c r="D43" s="23">
        <v>43831</v>
      </c>
      <c r="E43" s="23">
        <v>44196</v>
      </c>
      <c r="F43" s="23">
        <v>43831</v>
      </c>
      <c r="G43" s="97">
        <v>44196</v>
      </c>
      <c r="H43" s="24" t="s">
        <v>18</v>
      </c>
      <c r="I43" s="42" t="s">
        <v>19</v>
      </c>
      <c r="J43" s="60" t="s">
        <v>19</v>
      </c>
      <c r="K43" s="60" t="s">
        <v>19</v>
      </c>
      <c r="L43" s="114" t="s">
        <v>206</v>
      </c>
      <c r="M43" s="111" t="s">
        <v>181</v>
      </c>
    </row>
    <row r="44" spans="1:13" ht="139.5" customHeight="1">
      <c r="A44" s="36" t="s">
        <v>162</v>
      </c>
      <c r="B44" s="88" t="s">
        <v>177</v>
      </c>
      <c r="C44" s="21" t="s">
        <v>72</v>
      </c>
      <c r="D44" s="23">
        <v>43831</v>
      </c>
      <c r="E44" s="23">
        <v>44196</v>
      </c>
      <c r="F44" s="23">
        <v>43831</v>
      </c>
      <c r="G44" s="97">
        <v>44196</v>
      </c>
      <c r="H44" s="161" t="s">
        <v>18</v>
      </c>
      <c r="I44" s="42" t="s">
        <v>19</v>
      </c>
      <c r="J44" s="60" t="s">
        <v>19</v>
      </c>
      <c r="K44" s="60" t="s">
        <v>19</v>
      </c>
      <c r="L44" s="68" t="s">
        <v>207</v>
      </c>
      <c r="M44" s="51" t="s">
        <v>181</v>
      </c>
    </row>
    <row r="45" spans="1:13" s="1" customFormat="1" ht="155.25" customHeight="1">
      <c r="A45" s="7" t="s">
        <v>163</v>
      </c>
      <c r="B45" s="17" t="s">
        <v>74</v>
      </c>
      <c r="C45" s="89" t="s">
        <v>161</v>
      </c>
      <c r="D45" s="18">
        <v>43831</v>
      </c>
      <c r="E45" s="18">
        <v>44196</v>
      </c>
      <c r="F45" s="18">
        <v>43831</v>
      </c>
      <c r="G45" s="97">
        <v>44196</v>
      </c>
      <c r="H45" s="16" t="s">
        <v>18</v>
      </c>
      <c r="I45" s="57" t="s">
        <v>19</v>
      </c>
      <c r="J45" s="62" t="s">
        <v>19</v>
      </c>
      <c r="K45" s="62" t="s">
        <v>19</v>
      </c>
      <c r="L45" s="61" t="s">
        <v>218</v>
      </c>
      <c r="M45" s="109"/>
    </row>
    <row r="46" spans="1:13" ht="164.25" customHeight="1">
      <c r="A46" s="9" t="s">
        <v>69</v>
      </c>
      <c r="B46" s="21" t="s">
        <v>141</v>
      </c>
      <c r="C46" s="25" t="s">
        <v>246</v>
      </c>
      <c r="D46" s="23">
        <v>43831</v>
      </c>
      <c r="E46" s="23">
        <v>44196</v>
      </c>
      <c r="F46" s="23">
        <v>43831</v>
      </c>
      <c r="G46" s="97">
        <v>44196</v>
      </c>
      <c r="H46" s="13" t="s">
        <v>18</v>
      </c>
      <c r="I46" s="42" t="s">
        <v>19</v>
      </c>
      <c r="J46" s="60" t="s">
        <v>19</v>
      </c>
      <c r="K46" s="60" t="s">
        <v>19</v>
      </c>
      <c r="L46" s="163" t="s">
        <v>286</v>
      </c>
      <c r="M46" s="53" t="s">
        <v>181</v>
      </c>
    </row>
    <row r="47" spans="1:13" s="1" customFormat="1" ht="194.25" customHeight="1">
      <c r="A47" s="7" t="s">
        <v>71</v>
      </c>
      <c r="B47" s="143" t="s">
        <v>240</v>
      </c>
      <c r="C47" s="26" t="s">
        <v>153</v>
      </c>
      <c r="D47" s="18">
        <v>43831</v>
      </c>
      <c r="E47" s="18">
        <v>44196</v>
      </c>
      <c r="F47" s="18">
        <v>43831</v>
      </c>
      <c r="G47" s="97">
        <v>44196</v>
      </c>
      <c r="H47" s="19" t="s">
        <v>79</v>
      </c>
      <c r="I47" s="57" t="s">
        <v>19</v>
      </c>
      <c r="J47" s="62" t="s">
        <v>19</v>
      </c>
      <c r="K47" s="62" t="s">
        <v>19</v>
      </c>
      <c r="L47" s="69" t="s">
        <v>215</v>
      </c>
      <c r="M47" s="53" t="s">
        <v>181</v>
      </c>
    </row>
    <row r="48" spans="1:13" ht="153.75" customHeight="1">
      <c r="A48" s="9" t="s">
        <v>73</v>
      </c>
      <c r="B48" s="21" t="s">
        <v>78</v>
      </c>
      <c r="C48" s="25" t="s">
        <v>61</v>
      </c>
      <c r="D48" s="23">
        <v>43831</v>
      </c>
      <c r="E48" s="23">
        <v>44196</v>
      </c>
      <c r="F48" s="23">
        <v>43831</v>
      </c>
      <c r="G48" s="97">
        <v>44196</v>
      </c>
      <c r="H48" s="43" t="s">
        <v>79</v>
      </c>
      <c r="I48" s="42" t="s">
        <v>19</v>
      </c>
      <c r="J48" s="60" t="s">
        <v>19</v>
      </c>
      <c r="K48" s="60" t="s">
        <v>19</v>
      </c>
      <c r="L48" s="166" t="s">
        <v>298</v>
      </c>
      <c r="M48" s="51"/>
    </row>
    <row r="49" spans="1:13" ht="68.25" customHeight="1">
      <c r="A49" s="9" t="s">
        <v>75</v>
      </c>
      <c r="B49" s="27" t="s">
        <v>247</v>
      </c>
      <c r="C49" s="27" t="s">
        <v>61</v>
      </c>
      <c r="D49" s="28">
        <v>43831</v>
      </c>
      <c r="E49" s="28">
        <v>44196</v>
      </c>
      <c r="F49" s="28">
        <v>43831</v>
      </c>
      <c r="G49" s="97">
        <v>44196</v>
      </c>
      <c r="H49" s="27" t="s">
        <v>79</v>
      </c>
      <c r="I49" s="58" t="s">
        <v>19</v>
      </c>
      <c r="J49" s="60" t="s">
        <v>19</v>
      </c>
      <c r="K49" s="60" t="s">
        <v>19</v>
      </c>
      <c r="L49" s="70" t="s">
        <v>260</v>
      </c>
      <c r="M49" s="51" t="s">
        <v>181</v>
      </c>
    </row>
    <row r="50" spans="1:13" ht="110.25" customHeight="1">
      <c r="A50" s="38" t="s">
        <v>76</v>
      </c>
      <c r="B50" s="27" t="s">
        <v>241</v>
      </c>
      <c r="C50" s="27" t="s">
        <v>61</v>
      </c>
      <c r="D50" s="29">
        <v>43831</v>
      </c>
      <c r="E50" s="29">
        <v>44196</v>
      </c>
      <c r="F50" s="29">
        <v>43831</v>
      </c>
      <c r="G50" s="97">
        <v>44196</v>
      </c>
      <c r="H50" s="27" t="s">
        <v>79</v>
      </c>
      <c r="I50" s="59" t="s">
        <v>19</v>
      </c>
      <c r="J50" s="60" t="s">
        <v>19</v>
      </c>
      <c r="K50" s="60" t="s">
        <v>19</v>
      </c>
      <c r="L50" s="70" t="s">
        <v>242</v>
      </c>
      <c r="M50" s="51" t="s">
        <v>181</v>
      </c>
    </row>
    <row r="51" spans="1:13" s="1" customFormat="1" ht="155.25" customHeight="1">
      <c r="A51" s="39" t="s">
        <v>77</v>
      </c>
      <c r="B51" s="19" t="s">
        <v>81</v>
      </c>
      <c r="C51" s="19" t="s">
        <v>164</v>
      </c>
      <c r="D51" s="18">
        <v>43831</v>
      </c>
      <c r="E51" s="18">
        <v>44185</v>
      </c>
      <c r="F51" s="18">
        <v>43831</v>
      </c>
      <c r="G51" s="164">
        <v>44185</v>
      </c>
      <c r="H51" s="19" t="s">
        <v>79</v>
      </c>
      <c r="I51" s="49" t="s">
        <v>19</v>
      </c>
      <c r="J51" s="62" t="s">
        <v>19</v>
      </c>
      <c r="K51" s="62" t="s">
        <v>19</v>
      </c>
      <c r="L51" s="69" t="s">
        <v>212</v>
      </c>
      <c r="M51" s="110"/>
    </row>
    <row r="52" spans="1:13" ht="276" customHeight="1">
      <c r="A52" s="36" t="s">
        <v>165</v>
      </c>
      <c r="B52" s="30" t="s">
        <v>82</v>
      </c>
      <c r="C52" s="30" t="s">
        <v>164</v>
      </c>
      <c r="D52" s="31">
        <v>43831</v>
      </c>
      <c r="E52" s="31">
        <v>44185</v>
      </c>
      <c r="F52" s="31">
        <v>43831</v>
      </c>
      <c r="G52" s="164">
        <v>44185</v>
      </c>
      <c r="H52" s="30" t="s">
        <v>79</v>
      </c>
      <c r="I52" s="37" t="s">
        <v>19</v>
      </c>
      <c r="J52" s="71" t="s">
        <v>19</v>
      </c>
      <c r="K52" s="71" t="s">
        <v>19</v>
      </c>
      <c r="L52" s="112" t="s">
        <v>208</v>
      </c>
      <c r="M52" s="73" t="s">
        <v>181</v>
      </c>
    </row>
    <row r="53" spans="1:13" ht="15.75" customHeight="1">
      <c r="A53" s="216" t="s">
        <v>80</v>
      </c>
      <c r="B53" s="194" t="s">
        <v>84</v>
      </c>
      <c r="C53" s="217" t="s">
        <v>231</v>
      </c>
      <c r="D53" s="198">
        <v>43831</v>
      </c>
      <c r="E53" s="198">
        <v>44196</v>
      </c>
      <c r="F53" s="198">
        <v>43831</v>
      </c>
      <c r="G53" s="198">
        <v>44196</v>
      </c>
      <c r="H53" s="147" t="s">
        <v>14</v>
      </c>
      <c r="I53" s="81">
        <f>SUM(I54:I55)</f>
        <v>6664</v>
      </c>
      <c r="J53" s="60">
        <f>J54+J55</f>
        <v>6663.9100000000008</v>
      </c>
      <c r="K53" s="79">
        <f>J53*100/I53</f>
        <v>99.998649459783934</v>
      </c>
      <c r="L53" s="199" t="s">
        <v>287</v>
      </c>
      <c r="M53" s="199" t="s">
        <v>181</v>
      </c>
    </row>
    <row r="54" spans="1:13" ht="15.75" customHeight="1">
      <c r="A54" s="216"/>
      <c r="B54" s="194"/>
      <c r="C54" s="217"/>
      <c r="D54" s="198"/>
      <c r="E54" s="198"/>
      <c r="F54" s="198"/>
      <c r="G54" s="198"/>
      <c r="H54" s="147" t="s">
        <v>15</v>
      </c>
      <c r="I54" s="81">
        <v>6597.27</v>
      </c>
      <c r="J54" s="60">
        <v>6597.27</v>
      </c>
      <c r="K54" s="79">
        <f>J54*100/I54</f>
        <v>100</v>
      </c>
      <c r="L54" s="199"/>
      <c r="M54" s="199"/>
    </row>
    <row r="55" spans="1:13" ht="259.5" customHeight="1">
      <c r="A55" s="216"/>
      <c r="B55" s="194"/>
      <c r="C55" s="217"/>
      <c r="D55" s="198"/>
      <c r="E55" s="198"/>
      <c r="F55" s="218"/>
      <c r="G55" s="218"/>
      <c r="H55" s="148" t="s">
        <v>16</v>
      </c>
      <c r="I55" s="157">
        <v>66.73</v>
      </c>
      <c r="J55" s="60">
        <v>66.64</v>
      </c>
      <c r="K55" s="67">
        <f>J55*100/I55</f>
        <v>99.86512812827813</v>
      </c>
      <c r="L55" s="199"/>
      <c r="M55" s="199"/>
    </row>
    <row r="56" spans="1:13" s="1" customFormat="1" ht="165" customHeight="1">
      <c r="A56" s="7" t="s">
        <v>83</v>
      </c>
      <c r="B56" s="19" t="s">
        <v>86</v>
      </c>
      <c r="C56" s="19" t="s">
        <v>164</v>
      </c>
      <c r="D56" s="32">
        <v>43831</v>
      </c>
      <c r="E56" s="32">
        <v>44196</v>
      </c>
      <c r="F56" s="152">
        <v>43831</v>
      </c>
      <c r="G56" s="153">
        <v>44196</v>
      </c>
      <c r="H56" s="154" t="s">
        <v>79</v>
      </c>
      <c r="I56" s="155" t="s">
        <v>19</v>
      </c>
      <c r="J56" s="156" t="s">
        <v>19</v>
      </c>
      <c r="K56" s="156" t="s">
        <v>19</v>
      </c>
      <c r="L56" s="73" t="s">
        <v>243</v>
      </c>
      <c r="M56" s="73"/>
    </row>
    <row r="57" spans="1:13" s="1" customFormat="1" ht="191.25" customHeight="1">
      <c r="A57" s="7" t="s">
        <v>166</v>
      </c>
      <c r="B57" s="19" t="s">
        <v>88</v>
      </c>
      <c r="C57" s="19" t="s">
        <v>209</v>
      </c>
      <c r="D57" s="32">
        <v>43831</v>
      </c>
      <c r="E57" s="32">
        <v>44196</v>
      </c>
      <c r="F57" s="32">
        <v>43831</v>
      </c>
      <c r="G57" s="97">
        <v>44196</v>
      </c>
      <c r="H57" s="19" t="s">
        <v>79</v>
      </c>
      <c r="I57" s="49" t="s">
        <v>19</v>
      </c>
      <c r="J57" s="62" t="s">
        <v>19</v>
      </c>
      <c r="K57" s="62" t="s">
        <v>19</v>
      </c>
      <c r="L57" s="73" t="s">
        <v>193</v>
      </c>
      <c r="M57" s="73" t="s">
        <v>181</v>
      </c>
    </row>
    <row r="58" spans="1:13" s="1" customFormat="1" ht="193.5" customHeight="1">
      <c r="A58" s="7" t="s">
        <v>85</v>
      </c>
      <c r="B58" s="19" t="s">
        <v>90</v>
      </c>
      <c r="C58" s="19" t="s">
        <v>152</v>
      </c>
      <c r="D58" s="32">
        <v>44013</v>
      </c>
      <c r="E58" s="32">
        <v>44185</v>
      </c>
      <c r="F58" s="32">
        <v>44013</v>
      </c>
      <c r="G58" s="97">
        <v>44185</v>
      </c>
      <c r="H58" s="19" t="s">
        <v>79</v>
      </c>
      <c r="I58" s="49" t="s">
        <v>19</v>
      </c>
      <c r="J58" s="62" t="s">
        <v>19</v>
      </c>
      <c r="K58" s="62" t="s">
        <v>19</v>
      </c>
      <c r="L58" s="69" t="s">
        <v>192</v>
      </c>
      <c r="M58" s="100"/>
    </row>
    <row r="59" spans="1:13" s="1" customFormat="1" ht="102" customHeight="1">
      <c r="A59" s="7" t="s">
        <v>87</v>
      </c>
      <c r="B59" s="19" t="s">
        <v>92</v>
      </c>
      <c r="C59" s="19" t="s">
        <v>152</v>
      </c>
      <c r="D59" s="32">
        <v>44013</v>
      </c>
      <c r="E59" s="32">
        <v>44185</v>
      </c>
      <c r="F59" s="32">
        <v>44013</v>
      </c>
      <c r="G59" s="97">
        <v>44185</v>
      </c>
      <c r="H59" s="19" t="s">
        <v>79</v>
      </c>
      <c r="I59" s="49" t="s">
        <v>19</v>
      </c>
      <c r="J59" s="62" t="s">
        <v>19</v>
      </c>
      <c r="K59" s="62" t="s">
        <v>19</v>
      </c>
      <c r="L59" s="69" t="s">
        <v>264</v>
      </c>
      <c r="M59" s="73" t="s">
        <v>181</v>
      </c>
    </row>
    <row r="60" spans="1:13" s="10" customFormat="1" ht="168.75" customHeight="1">
      <c r="A60" s="36" t="s">
        <v>89</v>
      </c>
      <c r="B60" s="30" t="s">
        <v>94</v>
      </c>
      <c r="C60" s="30" t="s">
        <v>232</v>
      </c>
      <c r="D60" s="33">
        <v>43831</v>
      </c>
      <c r="E60" s="33">
        <v>44185</v>
      </c>
      <c r="F60" s="33">
        <v>43831</v>
      </c>
      <c r="G60" s="97">
        <v>44185</v>
      </c>
      <c r="H60" s="30" t="s">
        <v>79</v>
      </c>
      <c r="I60" s="37" t="s">
        <v>19</v>
      </c>
      <c r="J60" s="71" t="s">
        <v>19</v>
      </c>
      <c r="K60" s="71" t="s">
        <v>19</v>
      </c>
      <c r="L60" s="72" t="s">
        <v>194</v>
      </c>
      <c r="M60" s="55"/>
    </row>
    <row r="61" spans="1:13" s="10" customFormat="1" ht="150.75" customHeight="1">
      <c r="A61" s="36" t="s">
        <v>91</v>
      </c>
      <c r="B61" s="30" t="s">
        <v>96</v>
      </c>
      <c r="C61" s="30" t="s">
        <v>233</v>
      </c>
      <c r="D61" s="33">
        <v>43831</v>
      </c>
      <c r="E61" s="33">
        <v>44185</v>
      </c>
      <c r="F61" s="33">
        <v>43831</v>
      </c>
      <c r="G61" s="97">
        <v>44185</v>
      </c>
      <c r="H61" s="30" t="s">
        <v>79</v>
      </c>
      <c r="I61" s="37" t="s">
        <v>19</v>
      </c>
      <c r="J61" s="71" t="s">
        <v>19</v>
      </c>
      <c r="K61" s="71" t="s">
        <v>19</v>
      </c>
      <c r="L61" s="72" t="s">
        <v>263</v>
      </c>
      <c r="M61" s="73" t="s">
        <v>181</v>
      </c>
    </row>
    <row r="62" spans="1:13" s="1" customFormat="1" ht="138.75" customHeight="1">
      <c r="A62" s="7" t="s">
        <v>93</v>
      </c>
      <c r="B62" s="19" t="s">
        <v>98</v>
      </c>
      <c r="C62" s="19" t="s">
        <v>152</v>
      </c>
      <c r="D62" s="32">
        <v>43831</v>
      </c>
      <c r="E62" s="32">
        <v>44196</v>
      </c>
      <c r="F62" s="32">
        <v>43831</v>
      </c>
      <c r="G62" s="97">
        <v>44196</v>
      </c>
      <c r="H62" s="19" t="s">
        <v>79</v>
      </c>
      <c r="I62" s="49" t="s">
        <v>19</v>
      </c>
      <c r="J62" s="62" t="s">
        <v>19</v>
      </c>
      <c r="K62" s="62" t="s">
        <v>19</v>
      </c>
      <c r="L62" s="115" t="s">
        <v>210</v>
      </c>
      <c r="M62" s="52"/>
    </row>
    <row r="63" spans="1:13" s="1" customFormat="1" ht="128.25" customHeight="1">
      <c r="A63" s="7" t="s">
        <v>95</v>
      </c>
      <c r="B63" s="19" t="s">
        <v>100</v>
      </c>
      <c r="C63" s="19" t="s">
        <v>152</v>
      </c>
      <c r="D63" s="32">
        <v>43831</v>
      </c>
      <c r="E63" s="32">
        <v>44196</v>
      </c>
      <c r="F63" s="32">
        <v>43831</v>
      </c>
      <c r="G63" s="97">
        <v>44196</v>
      </c>
      <c r="H63" s="19" t="s">
        <v>79</v>
      </c>
      <c r="I63" s="49" t="s">
        <v>19</v>
      </c>
      <c r="J63" s="62" t="s">
        <v>19</v>
      </c>
      <c r="K63" s="62" t="s">
        <v>19</v>
      </c>
      <c r="L63" s="158" t="s">
        <v>266</v>
      </c>
      <c r="M63" s="52" t="s">
        <v>181</v>
      </c>
    </row>
    <row r="64" spans="1:13" s="1" customFormat="1" ht="106.5" customHeight="1">
      <c r="A64" s="7" t="s">
        <v>167</v>
      </c>
      <c r="B64" s="19" t="s">
        <v>101</v>
      </c>
      <c r="C64" s="19" t="s">
        <v>152</v>
      </c>
      <c r="D64" s="32">
        <v>43831</v>
      </c>
      <c r="E64" s="32">
        <v>44196</v>
      </c>
      <c r="F64" s="32">
        <v>43831</v>
      </c>
      <c r="G64" s="97">
        <v>44196</v>
      </c>
      <c r="H64" s="19" t="s">
        <v>79</v>
      </c>
      <c r="I64" s="49" t="s">
        <v>19</v>
      </c>
      <c r="J64" s="62" t="s">
        <v>19</v>
      </c>
      <c r="K64" s="62" t="s">
        <v>19</v>
      </c>
      <c r="L64" s="158" t="s">
        <v>265</v>
      </c>
      <c r="M64" s="52" t="s">
        <v>181</v>
      </c>
    </row>
    <row r="65" spans="1:13" s="1" customFormat="1" ht="102" customHeight="1">
      <c r="A65" s="7" t="s">
        <v>97</v>
      </c>
      <c r="B65" s="19" t="s">
        <v>103</v>
      </c>
      <c r="C65" s="19" t="s">
        <v>104</v>
      </c>
      <c r="D65" s="32">
        <v>43831</v>
      </c>
      <c r="E65" s="32">
        <v>44196</v>
      </c>
      <c r="F65" s="32">
        <v>43831</v>
      </c>
      <c r="G65" s="97">
        <v>44196</v>
      </c>
      <c r="H65" s="19" t="s">
        <v>79</v>
      </c>
      <c r="I65" s="49" t="s">
        <v>19</v>
      </c>
      <c r="J65" s="62" t="s">
        <v>19</v>
      </c>
      <c r="K65" s="62" t="s">
        <v>19</v>
      </c>
      <c r="L65" s="69"/>
      <c r="M65" s="52"/>
    </row>
    <row r="66" spans="1:13" s="1" customFormat="1" ht="409.5">
      <c r="A66" s="7" t="s">
        <v>99</v>
      </c>
      <c r="B66" s="19" t="s">
        <v>105</v>
      </c>
      <c r="C66" s="19" t="s">
        <v>220</v>
      </c>
      <c r="D66" s="32">
        <v>43831</v>
      </c>
      <c r="E66" s="32">
        <v>44185</v>
      </c>
      <c r="F66" s="32">
        <v>43831</v>
      </c>
      <c r="G66" s="97">
        <v>44196</v>
      </c>
      <c r="H66" s="19" t="s">
        <v>79</v>
      </c>
      <c r="I66" s="49" t="s">
        <v>19</v>
      </c>
      <c r="J66" s="62" t="s">
        <v>19</v>
      </c>
      <c r="K66" s="122" t="s">
        <v>19</v>
      </c>
      <c r="L66" s="160" t="s">
        <v>267</v>
      </c>
      <c r="M66" s="52" t="s">
        <v>181</v>
      </c>
    </row>
    <row r="67" spans="1:13" s="1" customFormat="1" ht="15.6" customHeight="1">
      <c r="A67" s="209" t="s">
        <v>102</v>
      </c>
      <c r="B67" s="213" t="s">
        <v>179</v>
      </c>
      <c r="C67" s="213" t="s">
        <v>221</v>
      </c>
      <c r="D67" s="212">
        <v>43831</v>
      </c>
      <c r="E67" s="212">
        <v>44196</v>
      </c>
      <c r="F67" s="212">
        <v>43831</v>
      </c>
      <c r="G67" s="212">
        <v>44196</v>
      </c>
      <c r="H67" s="19" t="s">
        <v>14</v>
      </c>
      <c r="I67" s="81">
        <f>I68</f>
        <v>11718</v>
      </c>
      <c r="J67" s="74">
        <f>J68</f>
        <v>11718</v>
      </c>
      <c r="K67" s="69"/>
      <c r="L67" s="189" t="s">
        <v>268</v>
      </c>
      <c r="M67" s="189"/>
    </row>
    <row r="68" spans="1:13" s="1" customFormat="1" ht="204.75" customHeight="1">
      <c r="A68" s="209"/>
      <c r="B68" s="213"/>
      <c r="C68" s="213"/>
      <c r="D68" s="212"/>
      <c r="E68" s="212"/>
      <c r="F68" s="212"/>
      <c r="G68" s="212"/>
      <c r="H68" s="19" t="s">
        <v>16</v>
      </c>
      <c r="I68" s="81">
        <f>I70</f>
        <v>11718</v>
      </c>
      <c r="J68" s="74">
        <f>J70</f>
        <v>11718</v>
      </c>
      <c r="K68" s="69"/>
      <c r="L68" s="189"/>
      <c r="M68" s="189"/>
    </row>
    <row r="69" spans="1:13" s="1" customFormat="1" ht="27.75" customHeight="1">
      <c r="A69" s="209" t="s">
        <v>168</v>
      </c>
      <c r="B69" s="213" t="s">
        <v>106</v>
      </c>
      <c r="C69" s="213" t="s">
        <v>234</v>
      </c>
      <c r="D69" s="212">
        <v>43831</v>
      </c>
      <c r="E69" s="212">
        <v>44196</v>
      </c>
      <c r="F69" s="212">
        <v>43831</v>
      </c>
      <c r="G69" s="212">
        <v>44196</v>
      </c>
      <c r="H69" s="19" t="s">
        <v>14</v>
      </c>
      <c r="I69" s="57">
        <f>I70</f>
        <v>11718</v>
      </c>
      <c r="J69" s="75">
        <f>J70</f>
        <v>11718</v>
      </c>
      <c r="K69" s="75">
        <f>K70</f>
        <v>100</v>
      </c>
      <c r="L69" s="189" t="s">
        <v>269</v>
      </c>
      <c r="M69" s="240" t="s">
        <v>181</v>
      </c>
    </row>
    <row r="70" spans="1:13" s="1" customFormat="1" ht="142.5" customHeight="1">
      <c r="A70" s="209"/>
      <c r="B70" s="213"/>
      <c r="C70" s="213"/>
      <c r="D70" s="212"/>
      <c r="E70" s="212"/>
      <c r="F70" s="212"/>
      <c r="G70" s="212"/>
      <c r="H70" s="19" t="s">
        <v>16</v>
      </c>
      <c r="I70" s="57">
        <v>11718</v>
      </c>
      <c r="J70" s="75">
        <v>11718</v>
      </c>
      <c r="K70" s="75">
        <f>J70*100/I70</f>
        <v>100</v>
      </c>
      <c r="L70" s="189"/>
      <c r="M70" s="241"/>
    </row>
    <row r="71" spans="1:13" s="1" customFormat="1" ht="160.5" customHeight="1">
      <c r="A71" s="7" t="s">
        <v>107</v>
      </c>
      <c r="B71" s="47" t="s">
        <v>145</v>
      </c>
      <c r="C71" s="138" t="s">
        <v>217</v>
      </c>
      <c r="D71" s="18">
        <v>43831</v>
      </c>
      <c r="E71" s="18">
        <v>44196</v>
      </c>
      <c r="F71" s="18">
        <v>43831</v>
      </c>
      <c r="G71" s="97">
        <v>44196</v>
      </c>
      <c r="H71" s="19" t="s">
        <v>108</v>
      </c>
      <c r="I71" s="57">
        <f>I72</f>
        <v>3950</v>
      </c>
      <c r="J71" s="62">
        <f>J72</f>
        <v>1199</v>
      </c>
      <c r="K71" s="75">
        <f>K72</f>
        <v>30.354430379746834</v>
      </c>
      <c r="L71" s="69" t="s">
        <v>219</v>
      </c>
      <c r="M71" s="139"/>
    </row>
    <row r="72" spans="1:13" s="1" customFormat="1" ht="164.25" customHeight="1">
      <c r="A72" s="7" t="s">
        <v>109</v>
      </c>
      <c r="B72" s="165" t="s">
        <v>288</v>
      </c>
      <c r="C72" s="138" t="s">
        <v>216</v>
      </c>
      <c r="D72" s="18">
        <v>43831</v>
      </c>
      <c r="E72" s="18">
        <v>44196</v>
      </c>
      <c r="F72" s="18">
        <v>43831</v>
      </c>
      <c r="G72" s="97">
        <v>44196</v>
      </c>
      <c r="H72" s="19" t="s">
        <v>108</v>
      </c>
      <c r="I72" s="57">
        <v>3950</v>
      </c>
      <c r="J72" s="101">
        <v>1199</v>
      </c>
      <c r="K72" s="75">
        <f>J72*100/I72</f>
        <v>30.354430379746834</v>
      </c>
      <c r="L72" s="69" t="s">
        <v>271</v>
      </c>
      <c r="M72" s="139" t="s">
        <v>270</v>
      </c>
    </row>
    <row r="73" spans="1:13" s="1" customFormat="1" ht="157.5" customHeight="1">
      <c r="A73" s="7" t="s">
        <v>110</v>
      </c>
      <c r="B73" s="16" t="s">
        <v>111</v>
      </c>
      <c r="C73" s="138" t="s">
        <v>152</v>
      </c>
      <c r="D73" s="18">
        <v>43831</v>
      </c>
      <c r="E73" s="18">
        <v>44196</v>
      </c>
      <c r="F73" s="18">
        <v>43831</v>
      </c>
      <c r="G73" s="97">
        <v>44196</v>
      </c>
      <c r="H73" s="19" t="s">
        <v>79</v>
      </c>
      <c r="I73" s="57" t="s">
        <v>19</v>
      </c>
      <c r="J73" s="60" t="s">
        <v>19</v>
      </c>
      <c r="K73" s="60" t="s">
        <v>19</v>
      </c>
      <c r="L73" s="73" t="s">
        <v>272</v>
      </c>
      <c r="M73" s="52" t="s">
        <v>181</v>
      </c>
    </row>
    <row r="74" spans="1:13" ht="229.5" customHeight="1">
      <c r="A74" s="9" t="s">
        <v>112</v>
      </c>
      <c r="B74" s="35" t="s">
        <v>113</v>
      </c>
      <c r="C74" s="93" t="s">
        <v>169</v>
      </c>
      <c r="D74" s="34">
        <v>43831</v>
      </c>
      <c r="E74" s="34">
        <v>44196</v>
      </c>
      <c r="F74" s="34">
        <v>43831</v>
      </c>
      <c r="G74" s="97">
        <v>44196</v>
      </c>
      <c r="H74" s="13" t="s">
        <v>114</v>
      </c>
      <c r="I74" s="48" t="s">
        <v>19</v>
      </c>
      <c r="J74" s="60" t="s">
        <v>19</v>
      </c>
      <c r="K74" s="60" t="s">
        <v>19</v>
      </c>
      <c r="L74" s="41"/>
      <c r="M74" s="51"/>
    </row>
    <row r="75" spans="1:13" ht="345.75" customHeight="1">
      <c r="A75" s="9" t="s">
        <v>115</v>
      </c>
      <c r="B75" s="141" t="s">
        <v>244</v>
      </c>
      <c r="C75" s="87" t="s">
        <v>170</v>
      </c>
      <c r="D75" s="34">
        <v>43831</v>
      </c>
      <c r="E75" s="34">
        <v>44196</v>
      </c>
      <c r="F75" s="34">
        <v>43831</v>
      </c>
      <c r="G75" s="97">
        <v>44196</v>
      </c>
      <c r="H75" s="13" t="s">
        <v>114</v>
      </c>
      <c r="I75" s="42" t="s">
        <v>19</v>
      </c>
      <c r="J75" s="60" t="s">
        <v>19</v>
      </c>
      <c r="K75" s="60" t="s">
        <v>19</v>
      </c>
      <c r="L75" s="159" t="s">
        <v>273</v>
      </c>
      <c r="M75" s="51" t="s">
        <v>181</v>
      </c>
    </row>
    <row r="76" spans="1:13" ht="228.75" customHeight="1">
      <c r="A76" s="9" t="s">
        <v>116</v>
      </c>
      <c r="B76" s="113" t="s">
        <v>117</v>
      </c>
      <c r="C76" s="87" t="s">
        <v>169</v>
      </c>
      <c r="D76" s="34">
        <v>43831</v>
      </c>
      <c r="E76" s="34">
        <v>44196</v>
      </c>
      <c r="F76" s="34">
        <v>43831</v>
      </c>
      <c r="G76" s="97">
        <v>44196</v>
      </c>
      <c r="H76" s="13" t="s">
        <v>114</v>
      </c>
      <c r="I76" s="42" t="s">
        <v>19</v>
      </c>
      <c r="J76" s="60" t="s">
        <v>19</v>
      </c>
      <c r="K76" s="60" t="s">
        <v>19</v>
      </c>
      <c r="L76" s="163" t="s">
        <v>289</v>
      </c>
      <c r="M76" s="51" t="s">
        <v>181</v>
      </c>
    </row>
    <row r="77" spans="1:13" ht="15.6" customHeight="1">
      <c r="A77" s="216">
        <v>7</v>
      </c>
      <c r="B77" s="223" t="s">
        <v>118</v>
      </c>
      <c r="C77" s="194" t="s">
        <v>171</v>
      </c>
      <c r="D77" s="198">
        <v>43831</v>
      </c>
      <c r="E77" s="198">
        <v>44196</v>
      </c>
      <c r="F77" s="198">
        <v>43831</v>
      </c>
      <c r="G77" s="198">
        <v>44196</v>
      </c>
      <c r="H77" s="13" t="s">
        <v>14</v>
      </c>
      <c r="I77" s="42">
        <f>SUM(I78:I78)</f>
        <v>358607.8</v>
      </c>
      <c r="J77" s="67">
        <f>J78</f>
        <v>358298.41</v>
      </c>
      <c r="K77" s="67">
        <f>K78</f>
        <v>99.913724687527719</v>
      </c>
      <c r="L77" s="199"/>
      <c r="M77" s="199"/>
    </row>
    <row r="78" spans="1:13" ht="168.75" customHeight="1">
      <c r="A78" s="216"/>
      <c r="B78" s="221"/>
      <c r="C78" s="194"/>
      <c r="D78" s="198"/>
      <c r="E78" s="198"/>
      <c r="F78" s="198"/>
      <c r="G78" s="181"/>
      <c r="H78" s="13" t="s">
        <v>16</v>
      </c>
      <c r="I78" s="42">
        <f>I80+I82+I84+I86+I88+I90+I92+I94+I96+I98+I100+I102+I106+I108+I110</f>
        <v>358607.8</v>
      </c>
      <c r="J78" s="67">
        <f>J80+J82+J83+J85+J87+J89+J91+J93+J95+J97+J99+J103+J107+J109</f>
        <v>358298.41</v>
      </c>
      <c r="K78" s="67">
        <f>J78*100/I78</f>
        <v>99.913724687527719</v>
      </c>
      <c r="L78" s="199"/>
      <c r="M78" s="199"/>
    </row>
    <row r="79" spans="1:13" ht="15.75" customHeight="1">
      <c r="A79" s="219" t="s">
        <v>119</v>
      </c>
      <c r="B79" s="194" t="s">
        <v>120</v>
      </c>
      <c r="C79" s="194" t="s">
        <v>121</v>
      </c>
      <c r="D79" s="169">
        <v>43831</v>
      </c>
      <c r="E79" s="169">
        <v>44196</v>
      </c>
      <c r="F79" s="222">
        <v>43831</v>
      </c>
      <c r="G79" s="198">
        <v>44196</v>
      </c>
      <c r="H79" s="80" t="s">
        <v>14</v>
      </c>
      <c r="I79" s="42">
        <f>I80</f>
        <v>18626.7</v>
      </c>
      <c r="J79" s="60">
        <f>J80</f>
        <v>18536.22</v>
      </c>
      <c r="K79" s="67">
        <f>K80</f>
        <v>99.514245679588981</v>
      </c>
      <c r="L79" s="199" t="s">
        <v>274</v>
      </c>
      <c r="M79" s="199" t="s">
        <v>181</v>
      </c>
    </row>
    <row r="80" spans="1:13" ht="117" customHeight="1">
      <c r="A80" s="219"/>
      <c r="B80" s="194"/>
      <c r="C80" s="194"/>
      <c r="D80" s="169"/>
      <c r="E80" s="169"/>
      <c r="F80" s="222"/>
      <c r="G80" s="181"/>
      <c r="H80" s="80" t="s">
        <v>16</v>
      </c>
      <c r="I80" s="42">
        <v>18626.7</v>
      </c>
      <c r="J80" s="60">
        <v>18536.22</v>
      </c>
      <c r="K80" s="67">
        <f>J80/I80*100</f>
        <v>99.514245679588981</v>
      </c>
      <c r="L80" s="199"/>
      <c r="M80" s="199"/>
    </row>
    <row r="81" spans="1:13" s="10" customFormat="1" ht="24" customHeight="1">
      <c r="A81" s="219" t="s">
        <v>122</v>
      </c>
      <c r="B81" s="220" t="s">
        <v>123</v>
      </c>
      <c r="C81" s="221" t="s">
        <v>235</v>
      </c>
      <c r="D81" s="169">
        <v>43831</v>
      </c>
      <c r="E81" s="169">
        <v>44196</v>
      </c>
      <c r="F81" s="169">
        <v>43831</v>
      </c>
      <c r="G81" s="167">
        <v>44196</v>
      </c>
      <c r="H81" s="13" t="s">
        <v>14</v>
      </c>
      <c r="I81" s="83">
        <f>I82</f>
        <v>10795.8</v>
      </c>
      <c r="J81" s="84">
        <f>J82</f>
        <v>10795.65</v>
      </c>
      <c r="K81" s="84">
        <f>K82</f>
        <v>99.998610570777529</v>
      </c>
      <c r="L81" s="199" t="s">
        <v>278</v>
      </c>
      <c r="M81" s="199" t="s">
        <v>181</v>
      </c>
    </row>
    <row r="82" spans="1:13" s="10" customFormat="1" ht="330" customHeight="1">
      <c r="A82" s="219"/>
      <c r="B82" s="220"/>
      <c r="C82" s="221"/>
      <c r="D82" s="169"/>
      <c r="E82" s="169"/>
      <c r="F82" s="169"/>
      <c r="G82" s="169"/>
      <c r="H82" s="13" t="s">
        <v>16</v>
      </c>
      <c r="I82" s="83">
        <v>10795.8</v>
      </c>
      <c r="J82" s="84">
        <v>10795.65</v>
      </c>
      <c r="K82" s="84">
        <f>J82/I82*100</f>
        <v>99.998610570777529</v>
      </c>
      <c r="L82" s="199"/>
      <c r="M82" s="199"/>
    </row>
    <row r="83" spans="1:13" s="10" customFormat="1" ht="30.75" customHeight="1">
      <c r="A83" s="192" t="s">
        <v>124</v>
      </c>
      <c r="B83" s="220" t="s">
        <v>125</v>
      </c>
      <c r="C83" s="221" t="s">
        <v>236</v>
      </c>
      <c r="D83" s="169">
        <v>43831</v>
      </c>
      <c r="E83" s="169">
        <v>44196</v>
      </c>
      <c r="F83" s="169">
        <v>43831</v>
      </c>
      <c r="G83" s="169">
        <v>44196</v>
      </c>
      <c r="H83" s="13" t="s">
        <v>14</v>
      </c>
      <c r="I83" s="81">
        <f>I84</f>
        <v>46426.9</v>
      </c>
      <c r="J83" s="67">
        <f>J84</f>
        <v>46426.9</v>
      </c>
      <c r="K83" s="67">
        <f>K84</f>
        <v>100</v>
      </c>
      <c r="L83" s="199" t="s">
        <v>290</v>
      </c>
      <c r="M83" s="199" t="s">
        <v>181</v>
      </c>
    </row>
    <row r="84" spans="1:13" s="10" customFormat="1" ht="384.75" customHeight="1">
      <c r="A84" s="192"/>
      <c r="B84" s="220"/>
      <c r="C84" s="221"/>
      <c r="D84" s="169"/>
      <c r="E84" s="169"/>
      <c r="F84" s="169"/>
      <c r="G84" s="169"/>
      <c r="H84" s="13" t="s">
        <v>16</v>
      </c>
      <c r="I84" s="42">
        <v>46426.9</v>
      </c>
      <c r="J84" s="67">
        <v>46426.9</v>
      </c>
      <c r="K84" s="67">
        <f>J84/I84*100</f>
        <v>100</v>
      </c>
      <c r="L84" s="199"/>
      <c r="M84" s="199"/>
    </row>
    <row r="85" spans="1:13" ht="19.5" customHeight="1">
      <c r="A85" s="192" t="s">
        <v>126</v>
      </c>
      <c r="B85" s="220" t="s">
        <v>248</v>
      </c>
      <c r="C85" s="221" t="s">
        <v>249</v>
      </c>
      <c r="D85" s="169">
        <v>43831</v>
      </c>
      <c r="E85" s="169">
        <v>44196</v>
      </c>
      <c r="F85" s="169">
        <v>43831</v>
      </c>
      <c r="G85" s="169">
        <v>44196</v>
      </c>
      <c r="H85" s="13" t="s">
        <v>14</v>
      </c>
      <c r="I85" s="6">
        <f>I86</f>
        <v>264780.09999999998</v>
      </c>
      <c r="J85" s="41">
        <f>J86</f>
        <v>264780.09999999998</v>
      </c>
      <c r="K85" s="67">
        <f>J85/I85*100</f>
        <v>100</v>
      </c>
      <c r="L85" s="199" t="s">
        <v>291</v>
      </c>
      <c r="M85" s="199" t="s">
        <v>181</v>
      </c>
    </row>
    <row r="86" spans="1:13" ht="98.25" customHeight="1">
      <c r="A86" s="192"/>
      <c r="B86" s="220"/>
      <c r="C86" s="220"/>
      <c r="D86" s="169"/>
      <c r="E86" s="169"/>
      <c r="F86" s="169"/>
      <c r="G86" s="169"/>
      <c r="H86" s="13" t="s">
        <v>16</v>
      </c>
      <c r="I86" s="48">
        <v>264780.09999999998</v>
      </c>
      <c r="J86" s="41">
        <v>264780.09999999998</v>
      </c>
      <c r="K86" s="67">
        <f>J86/I86*100</f>
        <v>100</v>
      </c>
      <c r="L86" s="199"/>
      <c r="M86" s="199"/>
    </row>
    <row r="87" spans="1:13" ht="27.75" customHeight="1">
      <c r="A87" s="192" t="s">
        <v>127</v>
      </c>
      <c r="B87" s="220" t="s">
        <v>128</v>
      </c>
      <c r="C87" s="221" t="s">
        <v>249</v>
      </c>
      <c r="D87" s="169">
        <v>43831</v>
      </c>
      <c r="E87" s="169">
        <v>44196</v>
      </c>
      <c r="F87" s="169">
        <v>43831</v>
      </c>
      <c r="G87" s="169">
        <v>44196</v>
      </c>
      <c r="H87" s="13" t="s">
        <v>14</v>
      </c>
      <c r="I87" s="48">
        <f>I88</f>
        <v>171</v>
      </c>
      <c r="J87" s="96">
        <f>J88</f>
        <v>170.99</v>
      </c>
      <c r="K87" s="99">
        <f>J87/I87*100</f>
        <v>99.99415204678364</v>
      </c>
      <c r="L87" s="224" t="s">
        <v>277</v>
      </c>
      <c r="M87" s="199" t="s">
        <v>181</v>
      </c>
    </row>
    <row r="88" spans="1:13" ht="79.5" customHeight="1">
      <c r="A88" s="192"/>
      <c r="B88" s="220"/>
      <c r="C88" s="220"/>
      <c r="D88" s="169"/>
      <c r="E88" s="169"/>
      <c r="F88" s="169"/>
      <c r="G88" s="169"/>
      <c r="H88" s="13" t="s">
        <v>16</v>
      </c>
      <c r="I88" s="48">
        <v>171</v>
      </c>
      <c r="J88" s="96">
        <v>170.99</v>
      </c>
      <c r="K88" s="99">
        <f>J88/I88*100</f>
        <v>99.99415204678364</v>
      </c>
      <c r="L88" s="224"/>
      <c r="M88" s="199"/>
    </row>
    <row r="89" spans="1:13" ht="24.75" customHeight="1">
      <c r="A89" s="192" t="s">
        <v>129</v>
      </c>
      <c r="B89" s="220" t="s">
        <v>130</v>
      </c>
      <c r="C89" s="221" t="s">
        <v>249</v>
      </c>
      <c r="D89" s="169">
        <v>43831</v>
      </c>
      <c r="E89" s="169">
        <v>44196</v>
      </c>
      <c r="F89" s="169">
        <v>43831</v>
      </c>
      <c r="G89" s="169">
        <v>44196</v>
      </c>
      <c r="H89" s="13" t="s">
        <v>14</v>
      </c>
      <c r="I89" s="48">
        <f>I90</f>
        <v>22.8</v>
      </c>
      <c r="J89" s="60">
        <f>J90</f>
        <v>22.8</v>
      </c>
      <c r="K89" s="67">
        <f>K90</f>
        <v>100</v>
      </c>
      <c r="L89" s="199" t="s">
        <v>275</v>
      </c>
      <c r="M89" s="199" t="s">
        <v>181</v>
      </c>
    </row>
    <row r="90" spans="1:13" ht="303.75" customHeight="1">
      <c r="A90" s="192"/>
      <c r="B90" s="220"/>
      <c r="C90" s="220"/>
      <c r="D90" s="169"/>
      <c r="E90" s="169"/>
      <c r="F90" s="169"/>
      <c r="G90" s="169"/>
      <c r="H90" s="13" t="s">
        <v>16</v>
      </c>
      <c r="I90" s="48">
        <v>22.8</v>
      </c>
      <c r="J90" s="60">
        <v>22.8</v>
      </c>
      <c r="K90" s="67">
        <f>J90*100/I90</f>
        <v>100</v>
      </c>
      <c r="L90" s="199"/>
      <c r="M90" s="199"/>
    </row>
    <row r="91" spans="1:13" s="10" customFormat="1" ht="33" customHeight="1">
      <c r="A91" s="192" t="s">
        <v>131</v>
      </c>
      <c r="B91" s="220" t="s">
        <v>172</v>
      </c>
      <c r="C91" s="221" t="s">
        <v>237</v>
      </c>
      <c r="D91" s="169">
        <v>43831</v>
      </c>
      <c r="E91" s="169">
        <v>44196</v>
      </c>
      <c r="F91" s="169">
        <v>43831</v>
      </c>
      <c r="G91" s="169">
        <v>44196</v>
      </c>
      <c r="H91" s="13" t="s">
        <v>14</v>
      </c>
      <c r="I91" s="83">
        <f>I92</f>
        <v>500</v>
      </c>
      <c r="J91" s="84">
        <f>J92</f>
        <v>500</v>
      </c>
      <c r="K91" s="84">
        <f>K92</f>
        <v>100</v>
      </c>
      <c r="L91" s="199" t="s">
        <v>183</v>
      </c>
      <c r="M91" s="199" t="s">
        <v>181</v>
      </c>
    </row>
    <row r="92" spans="1:13" s="10" customFormat="1" ht="150" customHeight="1">
      <c r="A92" s="192"/>
      <c r="B92" s="220"/>
      <c r="C92" s="221"/>
      <c r="D92" s="169"/>
      <c r="E92" s="169"/>
      <c r="F92" s="169"/>
      <c r="G92" s="169"/>
      <c r="H92" s="13" t="s">
        <v>16</v>
      </c>
      <c r="I92" s="83">
        <v>500</v>
      </c>
      <c r="J92" s="84">
        <v>500</v>
      </c>
      <c r="K92" s="84">
        <f>J92/I92*100</f>
        <v>100</v>
      </c>
      <c r="L92" s="199"/>
      <c r="M92" s="199"/>
    </row>
    <row r="93" spans="1:13" s="10" customFormat="1" ht="26.25" customHeight="1">
      <c r="A93" s="192" t="s">
        <v>132</v>
      </c>
      <c r="B93" s="220" t="s">
        <v>173</v>
      </c>
      <c r="C93" s="221" t="s">
        <v>238</v>
      </c>
      <c r="D93" s="169">
        <v>43831</v>
      </c>
      <c r="E93" s="169">
        <v>44196</v>
      </c>
      <c r="F93" s="169">
        <v>43831</v>
      </c>
      <c r="G93" s="169">
        <v>44196</v>
      </c>
      <c r="H93" s="13" t="s">
        <v>14</v>
      </c>
      <c r="I93" s="81">
        <f>I94</f>
        <v>5881.6</v>
      </c>
      <c r="J93" s="67">
        <f>J94</f>
        <v>5740.29</v>
      </c>
      <c r="K93" s="67">
        <f>K94</f>
        <v>97.597422470076168</v>
      </c>
      <c r="L93" s="199" t="s">
        <v>292</v>
      </c>
      <c r="M93" s="199" t="s">
        <v>181</v>
      </c>
    </row>
    <row r="94" spans="1:13" s="10" customFormat="1" ht="408.75" customHeight="1">
      <c r="A94" s="192"/>
      <c r="B94" s="220"/>
      <c r="C94" s="221"/>
      <c r="D94" s="169"/>
      <c r="E94" s="169"/>
      <c r="F94" s="169"/>
      <c r="G94" s="169"/>
      <c r="H94" s="13" t="s">
        <v>16</v>
      </c>
      <c r="I94" s="42">
        <v>5881.6</v>
      </c>
      <c r="J94" s="67">
        <v>5740.29</v>
      </c>
      <c r="K94" s="67">
        <f>J94/I94*100</f>
        <v>97.597422470076168</v>
      </c>
      <c r="L94" s="199"/>
      <c r="M94" s="199"/>
    </row>
    <row r="95" spans="1:13" s="10" customFormat="1" ht="23.25" customHeight="1">
      <c r="A95" s="192" t="s">
        <v>133</v>
      </c>
      <c r="B95" s="220" t="s">
        <v>174</v>
      </c>
      <c r="C95" s="221" t="s">
        <v>239</v>
      </c>
      <c r="D95" s="169">
        <v>43831</v>
      </c>
      <c r="E95" s="169">
        <v>44196</v>
      </c>
      <c r="F95" s="169">
        <v>43831</v>
      </c>
      <c r="G95" s="169">
        <v>44196</v>
      </c>
      <c r="H95" s="13" t="s">
        <v>14</v>
      </c>
      <c r="I95" s="83">
        <f>I96</f>
        <v>818.5</v>
      </c>
      <c r="J95" s="84">
        <f>J96</f>
        <v>818.5</v>
      </c>
      <c r="K95" s="84">
        <f>K96</f>
        <v>100</v>
      </c>
      <c r="L95" s="199" t="s">
        <v>180</v>
      </c>
      <c r="M95" s="199" t="s">
        <v>181</v>
      </c>
    </row>
    <row r="96" spans="1:13" s="10" customFormat="1" ht="198.75" customHeight="1">
      <c r="A96" s="192"/>
      <c r="B96" s="220"/>
      <c r="C96" s="221"/>
      <c r="D96" s="169"/>
      <c r="E96" s="169"/>
      <c r="F96" s="169"/>
      <c r="G96" s="169"/>
      <c r="H96" s="13" t="s">
        <v>16</v>
      </c>
      <c r="I96" s="83">
        <v>818.5</v>
      </c>
      <c r="J96" s="84">
        <v>818.5</v>
      </c>
      <c r="K96" s="84">
        <f>J96/I96*100</f>
        <v>100</v>
      </c>
      <c r="L96" s="199"/>
      <c r="M96" s="199"/>
    </row>
    <row r="97" spans="1:13" s="1" customFormat="1" ht="35.25" customHeight="1">
      <c r="A97" s="192" t="s">
        <v>134</v>
      </c>
      <c r="B97" s="220" t="s">
        <v>135</v>
      </c>
      <c r="C97" s="221" t="s">
        <v>250</v>
      </c>
      <c r="D97" s="169">
        <v>43831</v>
      </c>
      <c r="E97" s="169">
        <v>44196</v>
      </c>
      <c r="F97" s="169">
        <v>43831</v>
      </c>
      <c r="G97" s="169">
        <v>43921</v>
      </c>
      <c r="H97" s="13" t="s">
        <v>14</v>
      </c>
      <c r="I97" s="42">
        <f>I98</f>
        <v>2810</v>
      </c>
      <c r="J97" s="67">
        <f>J98</f>
        <v>2810</v>
      </c>
      <c r="K97" s="67">
        <f>K98</f>
        <v>100</v>
      </c>
      <c r="L97" s="199" t="s">
        <v>143</v>
      </c>
      <c r="M97" s="199" t="s">
        <v>181</v>
      </c>
    </row>
    <row r="98" spans="1:13" s="1" customFormat="1" ht="25.5" customHeight="1">
      <c r="A98" s="192"/>
      <c r="B98" s="220"/>
      <c r="C98" s="221"/>
      <c r="D98" s="169"/>
      <c r="E98" s="169"/>
      <c r="F98" s="169"/>
      <c r="G98" s="169"/>
      <c r="H98" s="13" t="s">
        <v>16</v>
      </c>
      <c r="I98" s="42">
        <v>2810</v>
      </c>
      <c r="J98" s="67">
        <v>2810</v>
      </c>
      <c r="K98" s="67">
        <f>J98/I98*100</f>
        <v>100</v>
      </c>
      <c r="L98" s="199"/>
      <c r="M98" s="199"/>
    </row>
    <row r="99" spans="1:13" s="10" customFormat="1" ht="26.25" customHeight="1">
      <c r="A99" s="192" t="s">
        <v>136</v>
      </c>
      <c r="B99" s="220" t="s">
        <v>137</v>
      </c>
      <c r="C99" s="221" t="s">
        <v>239</v>
      </c>
      <c r="D99" s="169">
        <v>43831</v>
      </c>
      <c r="E99" s="169">
        <v>44196</v>
      </c>
      <c r="F99" s="169">
        <v>43831</v>
      </c>
      <c r="G99" s="169">
        <v>44196</v>
      </c>
      <c r="H99" s="13" t="s">
        <v>14</v>
      </c>
      <c r="I99" s="83">
        <f>I100</f>
        <v>1539.5</v>
      </c>
      <c r="J99" s="84">
        <f>J100</f>
        <v>1523.93</v>
      </c>
      <c r="K99" s="84">
        <f>K100</f>
        <v>98.988632672945769</v>
      </c>
      <c r="L99" s="199" t="s">
        <v>182</v>
      </c>
      <c r="M99" s="199" t="s">
        <v>181</v>
      </c>
    </row>
    <row r="100" spans="1:13" s="10" customFormat="1" ht="60" customHeight="1">
      <c r="A100" s="192"/>
      <c r="B100" s="220"/>
      <c r="C100" s="221"/>
      <c r="D100" s="169"/>
      <c r="E100" s="169"/>
      <c r="F100" s="169"/>
      <c r="G100" s="169"/>
      <c r="H100" s="13" t="s">
        <v>16</v>
      </c>
      <c r="I100" s="83">
        <v>1539.5</v>
      </c>
      <c r="J100" s="84">
        <v>1523.93</v>
      </c>
      <c r="K100" s="84">
        <f>J100/I100*100</f>
        <v>98.988632672945769</v>
      </c>
      <c r="L100" s="199"/>
      <c r="M100" s="199"/>
    </row>
    <row r="101" spans="1:13" ht="27" customHeight="1">
      <c r="A101" s="192" t="s">
        <v>138</v>
      </c>
      <c r="B101" s="220" t="s">
        <v>175</v>
      </c>
      <c r="C101" s="221" t="s">
        <v>139</v>
      </c>
      <c r="D101" s="169">
        <v>43831</v>
      </c>
      <c r="E101" s="169">
        <v>44196</v>
      </c>
      <c r="F101" s="169">
        <v>43831</v>
      </c>
      <c r="G101" s="169">
        <v>44196</v>
      </c>
      <c r="H101" s="119" t="s">
        <v>14</v>
      </c>
      <c r="I101" s="118">
        <f>I102</f>
        <v>1.2</v>
      </c>
      <c r="J101" s="60">
        <v>0</v>
      </c>
      <c r="K101" s="60">
        <v>0</v>
      </c>
      <c r="L101" s="199" t="s">
        <v>297</v>
      </c>
      <c r="M101" s="199" t="s">
        <v>270</v>
      </c>
    </row>
    <row r="102" spans="1:13" ht="343.5" customHeight="1">
      <c r="A102" s="227"/>
      <c r="B102" s="228"/>
      <c r="C102" s="229"/>
      <c r="D102" s="230"/>
      <c r="E102" s="230"/>
      <c r="F102" s="230"/>
      <c r="G102" s="230"/>
      <c r="H102" s="134" t="s">
        <v>16</v>
      </c>
      <c r="I102" s="135">
        <v>1.2</v>
      </c>
      <c r="J102" s="60">
        <v>0</v>
      </c>
      <c r="K102" s="60">
        <v>0</v>
      </c>
      <c r="L102" s="199"/>
      <c r="M102" s="199"/>
    </row>
    <row r="103" spans="1:13" ht="30" customHeight="1">
      <c r="A103" s="231" t="s">
        <v>142</v>
      </c>
      <c r="B103" s="233" t="s">
        <v>276</v>
      </c>
      <c r="C103" s="235" t="s">
        <v>261</v>
      </c>
      <c r="D103" s="167">
        <v>43831</v>
      </c>
      <c r="E103" s="167">
        <v>44196</v>
      </c>
      <c r="F103" s="167">
        <v>43831</v>
      </c>
      <c r="G103" s="167">
        <v>44196</v>
      </c>
      <c r="H103" s="131" t="s">
        <v>14</v>
      </c>
      <c r="I103" s="132">
        <f>I105</f>
        <v>1990</v>
      </c>
      <c r="J103" s="133">
        <f>J105</f>
        <v>1990</v>
      </c>
      <c r="K103" s="133">
        <f>K104</f>
        <v>100</v>
      </c>
      <c r="L103" s="231"/>
      <c r="M103" s="242"/>
    </row>
    <row r="104" spans="1:13" ht="151.5" customHeight="1">
      <c r="A104" s="232"/>
      <c r="B104" s="234"/>
      <c r="C104" s="236"/>
      <c r="D104" s="168"/>
      <c r="E104" s="169"/>
      <c r="F104" s="168"/>
      <c r="G104" s="168"/>
      <c r="H104" s="94" t="s">
        <v>16</v>
      </c>
      <c r="I104" s="79">
        <v>1990</v>
      </c>
      <c r="J104" s="67">
        <f>J106</f>
        <v>1990</v>
      </c>
      <c r="K104" s="79">
        <f>J104*100/I104</f>
        <v>100</v>
      </c>
      <c r="L104" s="232"/>
      <c r="M104" s="232"/>
    </row>
    <row r="105" spans="1:13">
      <c r="A105" s="192" t="s">
        <v>176</v>
      </c>
      <c r="B105" s="194" t="s">
        <v>251</v>
      </c>
      <c r="C105" s="196" t="s">
        <v>252</v>
      </c>
      <c r="D105" s="198">
        <v>43831</v>
      </c>
      <c r="E105" s="198">
        <v>44196</v>
      </c>
      <c r="F105" s="198">
        <v>43831</v>
      </c>
      <c r="G105" s="169">
        <v>44196</v>
      </c>
      <c r="H105" s="40" t="s">
        <v>14</v>
      </c>
      <c r="I105" s="42">
        <f>I106</f>
        <v>1990</v>
      </c>
      <c r="J105" s="67">
        <f>J106</f>
        <v>1990</v>
      </c>
      <c r="K105" s="67">
        <f>K106</f>
        <v>100</v>
      </c>
      <c r="L105" s="199" t="s">
        <v>293</v>
      </c>
      <c r="M105" s="199" t="s">
        <v>181</v>
      </c>
    </row>
    <row r="106" spans="1:13" ht="267.75" customHeight="1">
      <c r="A106" s="193"/>
      <c r="B106" s="195"/>
      <c r="C106" s="197"/>
      <c r="D106" s="181"/>
      <c r="E106" s="181"/>
      <c r="F106" s="181"/>
      <c r="G106" s="168"/>
      <c r="H106" s="78" t="s">
        <v>16</v>
      </c>
      <c r="I106" s="79">
        <v>1990</v>
      </c>
      <c r="J106" s="79">
        <v>1990</v>
      </c>
      <c r="K106" s="79">
        <f>J106/I106*100</f>
        <v>100</v>
      </c>
      <c r="L106" s="172"/>
      <c r="M106" s="172"/>
    </row>
    <row r="107" spans="1:13" ht="22.5" customHeight="1">
      <c r="A107" s="172" t="s">
        <v>147</v>
      </c>
      <c r="B107" s="172" t="s">
        <v>300</v>
      </c>
      <c r="C107" s="172" t="s">
        <v>253</v>
      </c>
      <c r="D107" s="174">
        <v>43831</v>
      </c>
      <c r="E107" s="181">
        <v>44196</v>
      </c>
      <c r="F107" s="183">
        <v>43831</v>
      </c>
      <c r="G107" s="169">
        <v>44196</v>
      </c>
      <c r="H107" s="77" t="s">
        <v>14</v>
      </c>
      <c r="I107" s="85">
        <f>I108</f>
        <v>199.2</v>
      </c>
      <c r="J107" s="67">
        <f>J108</f>
        <v>199.2</v>
      </c>
      <c r="K107" s="79">
        <f>J108*100/I108</f>
        <v>100</v>
      </c>
      <c r="L107" s="172" t="s">
        <v>294</v>
      </c>
      <c r="M107" s="170" t="s">
        <v>270</v>
      </c>
    </row>
    <row r="108" spans="1:13" ht="162.75" customHeight="1">
      <c r="A108" s="171"/>
      <c r="B108" s="171"/>
      <c r="C108" s="173"/>
      <c r="D108" s="175"/>
      <c r="E108" s="182"/>
      <c r="F108" s="184"/>
      <c r="G108" s="168"/>
      <c r="H108" s="78" t="s">
        <v>16</v>
      </c>
      <c r="I108" s="86">
        <v>199.2</v>
      </c>
      <c r="J108" s="79">
        <v>199.2</v>
      </c>
      <c r="K108" s="79">
        <f>J108*100/I108</f>
        <v>100</v>
      </c>
      <c r="L108" s="185"/>
      <c r="M108" s="171"/>
    </row>
    <row r="109" spans="1:13" ht="26.25" customHeight="1">
      <c r="A109" s="172" t="s">
        <v>148</v>
      </c>
      <c r="B109" s="172" t="s">
        <v>149</v>
      </c>
      <c r="C109" s="172" t="s">
        <v>254</v>
      </c>
      <c r="D109" s="174">
        <v>43831</v>
      </c>
      <c r="E109" s="176">
        <v>44196</v>
      </c>
      <c r="F109" s="178">
        <v>43831</v>
      </c>
      <c r="G109" s="179">
        <v>44196</v>
      </c>
      <c r="H109" s="76" t="s">
        <v>14</v>
      </c>
      <c r="I109" s="85">
        <f>I110</f>
        <v>4044.5</v>
      </c>
      <c r="J109" s="67">
        <f>J110</f>
        <v>3983.83</v>
      </c>
      <c r="K109" s="67">
        <f>K110</f>
        <v>98.499938187662252</v>
      </c>
      <c r="L109" s="172" t="s">
        <v>262</v>
      </c>
      <c r="M109" s="170" t="s">
        <v>181</v>
      </c>
    </row>
    <row r="110" spans="1:13" ht="144.75" customHeight="1">
      <c r="A110" s="173"/>
      <c r="B110" s="173"/>
      <c r="C110" s="173"/>
      <c r="D110" s="175"/>
      <c r="E110" s="177"/>
      <c r="F110" s="178"/>
      <c r="G110" s="180"/>
      <c r="H110" s="76" t="s">
        <v>16</v>
      </c>
      <c r="I110" s="85">
        <v>4044.5</v>
      </c>
      <c r="J110" s="67">
        <v>3983.83</v>
      </c>
      <c r="K110" s="67">
        <f>J110*100/I110</f>
        <v>98.499938187662252</v>
      </c>
      <c r="L110" s="171"/>
      <c r="M110" s="171"/>
    </row>
    <row r="111" spans="1:13" ht="51" customHeight="1">
      <c r="A111" s="225" t="s">
        <v>299</v>
      </c>
      <c r="B111" s="225"/>
      <c r="C111" s="225"/>
      <c r="D111" s="225"/>
      <c r="E111" s="225"/>
      <c r="F111" s="225"/>
      <c r="G111" s="225"/>
      <c r="H111" s="225"/>
      <c r="I111" s="225"/>
      <c r="J111" s="225"/>
      <c r="K111" s="225"/>
      <c r="L111" s="225"/>
    </row>
    <row r="112" spans="1:13" ht="84.75" customHeight="1">
      <c r="A112" s="226" t="s">
        <v>140</v>
      </c>
      <c r="B112" s="226"/>
      <c r="C112" s="226"/>
      <c r="D112" s="226"/>
      <c r="E112" s="226"/>
      <c r="F112" s="226"/>
      <c r="G112" s="226"/>
      <c r="H112" s="226"/>
      <c r="I112" s="226"/>
      <c r="J112" s="226"/>
      <c r="K112" s="226"/>
      <c r="L112" s="226"/>
    </row>
  </sheetData>
  <sheetProtection selectLockedCells="1" selectUnlockedCells="1"/>
  <mergeCells count="225">
    <mergeCell ref="M5:M6"/>
    <mergeCell ref="M35:M37"/>
    <mergeCell ref="M53:M55"/>
    <mergeCell ref="M81:M82"/>
    <mergeCell ref="M77:M78"/>
    <mergeCell ref="M79:M80"/>
    <mergeCell ref="M67:M68"/>
    <mergeCell ref="M15:M16"/>
    <mergeCell ref="M105:M106"/>
    <mergeCell ref="M91:M92"/>
    <mergeCell ref="M93:M94"/>
    <mergeCell ref="M87:M88"/>
    <mergeCell ref="M89:M90"/>
    <mergeCell ref="M7:M10"/>
    <mergeCell ref="M83:M84"/>
    <mergeCell ref="M95:M96"/>
    <mergeCell ref="M97:M98"/>
    <mergeCell ref="M99:M100"/>
    <mergeCell ref="M101:M102"/>
    <mergeCell ref="M69:M70"/>
    <mergeCell ref="M85:M86"/>
    <mergeCell ref="M103:M104"/>
    <mergeCell ref="A99:A100"/>
    <mergeCell ref="B99:B100"/>
    <mergeCell ref="C99:C100"/>
    <mergeCell ref="D99:D100"/>
    <mergeCell ref="E99:E100"/>
    <mergeCell ref="F99:F100"/>
    <mergeCell ref="A111:L111"/>
    <mergeCell ref="A112:L112"/>
    <mergeCell ref="G99:G100"/>
    <mergeCell ref="L99:L100"/>
    <mergeCell ref="A101:A102"/>
    <mergeCell ref="B101:B102"/>
    <mergeCell ref="C101:C102"/>
    <mergeCell ref="D101:D102"/>
    <mergeCell ref="E101:E102"/>
    <mergeCell ref="F101:F102"/>
    <mergeCell ref="G101:G102"/>
    <mergeCell ref="L101:L102"/>
    <mergeCell ref="L109:L110"/>
    <mergeCell ref="G103:G104"/>
    <mergeCell ref="L103:L104"/>
    <mergeCell ref="A103:A104"/>
    <mergeCell ref="B103:B104"/>
    <mergeCell ref="C103:C104"/>
    <mergeCell ref="G97:G98"/>
    <mergeCell ref="L97:L98"/>
    <mergeCell ref="A95:A96"/>
    <mergeCell ref="B95:B96"/>
    <mergeCell ref="C95:C96"/>
    <mergeCell ref="D95:D96"/>
    <mergeCell ref="E95:E96"/>
    <mergeCell ref="F95:F96"/>
    <mergeCell ref="A97:A98"/>
    <mergeCell ref="B97:B98"/>
    <mergeCell ref="C97:C98"/>
    <mergeCell ref="D97:D98"/>
    <mergeCell ref="E97:E98"/>
    <mergeCell ref="F97:F98"/>
    <mergeCell ref="G95:G96"/>
    <mergeCell ref="L95:L96"/>
    <mergeCell ref="A91:A92"/>
    <mergeCell ref="B91:B92"/>
    <mergeCell ref="C91:C92"/>
    <mergeCell ref="D91:D92"/>
    <mergeCell ref="E91:E92"/>
    <mergeCell ref="F91:F92"/>
    <mergeCell ref="G91:G92"/>
    <mergeCell ref="L91:L92"/>
    <mergeCell ref="A93:A94"/>
    <mergeCell ref="B93:B94"/>
    <mergeCell ref="C93:C94"/>
    <mergeCell ref="D93:D94"/>
    <mergeCell ref="E93:E94"/>
    <mergeCell ref="F93:F94"/>
    <mergeCell ref="G93:G94"/>
    <mergeCell ref="L93:L94"/>
    <mergeCell ref="A87:A88"/>
    <mergeCell ref="B87:B88"/>
    <mergeCell ref="C87:C88"/>
    <mergeCell ref="D87:D88"/>
    <mergeCell ref="E87:E88"/>
    <mergeCell ref="F87:F88"/>
    <mergeCell ref="G87:G88"/>
    <mergeCell ref="L87:L88"/>
    <mergeCell ref="A89:A90"/>
    <mergeCell ref="B89:B90"/>
    <mergeCell ref="C89:C90"/>
    <mergeCell ref="D89:D90"/>
    <mergeCell ref="E89:E90"/>
    <mergeCell ref="F89:F90"/>
    <mergeCell ref="G89:G90"/>
    <mergeCell ref="L89:L90"/>
    <mergeCell ref="A83:A84"/>
    <mergeCell ref="B83:B84"/>
    <mergeCell ref="C83:C84"/>
    <mergeCell ref="D83:D84"/>
    <mergeCell ref="E83:E84"/>
    <mergeCell ref="F83:F84"/>
    <mergeCell ref="G83:G84"/>
    <mergeCell ref="L83:L84"/>
    <mergeCell ref="A85:A86"/>
    <mergeCell ref="B85:B86"/>
    <mergeCell ref="C85:C86"/>
    <mergeCell ref="D85:D86"/>
    <mergeCell ref="E85:E86"/>
    <mergeCell ref="F85:F86"/>
    <mergeCell ref="G85:G86"/>
    <mergeCell ref="L85:L86"/>
    <mergeCell ref="G77:G78"/>
    <mergeCell ref="L79:L80"/>
    <mergeCell ref="A81:A82"/>
    <mergeCell ref="B81:B82"/>
    <mergeCell ref="C81:C82"/>
    <mergeCell ref="D81:D82"/>
    <mergeCell ref="E81:E82"/>
    <mergeCell ref="F81:F82"/>
    <mergeCell ref="G81:G82"/>
    <mergeCell ref="L81:L82"/>
    <mergeCell ref="A79:A80"/>
    <mergeCell ref="G79:G80"/>
    <mergeCell ref="B79:B80"/>
    <mergeCell ref="C79:C80"/>
    <mergeCell ref="D79:D80"/>
    <mergeCell ref="E79:E80"/>
    <mergeCell ref="F79:F80"/>
    <mergeCell ref="L77:L78"/>
    <mergeCell ref="A77:A78"/>
    <mergeCell ref="B77:B78"/>
    <mergeCell ref="C77:C78"/>
    <mergeCell ref="D77:D78"/>
    <mergeCell ref="E77:E78"/>
    <mergeCell ref="F77:F78"/>
    <mergeCell ref="A69:A70"/>
    <mergeCell ref="F69:F70"/>
    <mergeCell ref="G53:G55"/>
    <mergeCell ref="L53:L55"/>
    <mergeCell ref="A67:A68"/>
    <mergeCell ref="B67:B68"/>
    <mergeCell ref="C67:C68"/>
    <mergeCell ref="D67:D68"/>
    <mergeCell ref="E67:E68"/>
    <mergeCell ref="F67:F68"/>
    <mergeCell ref="G67:G68"/>
    <mergeCell ref="L69:L70"/>
    <mergeCell ref="G69:G70"/>
    <mergeCell ref="B69:B70"/>
    <mergeCell ref="C69:C70"/>
    <mergeCell ref="D69:D70"/>
    <mergeCell ref="E69:E70"/>
    <mergeCell ref="A35:A37"/>
    <mergeCell ref="B35:B37"/>
    <mergeCell ref="C35:C37"/>
    <mergeCell ref="D35:D37"/>
    <mergeCell ref="E35:E37"/>
    <mergeCell ref="F35:F37"/>
    <mergeCell ref="G35:G37"/>
    <mergeCell ref="L67:L68"/>
    <mergeCell ref="A53:A55"/>
    <mergeCell ref="B53:B55"/>
    <mergeCell ref="C53:C55"/>
    <mergeCell ref="D53:D55"/>
    <mergeCell ref="E53:E55"/>
    <mergeCell ref="F53:F55"/>
    <mergeCell ref="D7:D10"/>
    <mergeCell ref="E7:E10"/>
    <mergeCell ref="F7:F10"/>
    <mergeCell ref="G7:G10"/>
    <mergeCell ref="L7:L1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A2:L3"/>
    <mergeCell ref="L15:L16"/>
    <mergeCell ref="L35:L37"/>
    <mergeCell ref="A105:A106"/>
    <mergeCell ref="B105:B106"/>
    <mergeCell ref="C105:C106"/>
    <mergeCell ref="D105:D106"/>
    <mergeCell ref="E105:E106"/>
    <mergeCell ref="F105:F106"/>
    <mergeCell ref="G105:G106"/>
    <mergeCell ref="L105:L106"/>
    <mergeCell ref="A5:A6"/>
    <mergeCell ref="B5:B6"/>
    <mergeCell ref="C5:C6"/>
    <mergeCell ref="D5:E5"/>
    <mergeCell ref="F5:G5"/>
    <mergeCell ref="H5:H6"/>
    <mergeCell ref="I5:I6"/>
    <mergeCell ref="J5:J6"/>
    <mergeCell ref="K5:K6"/>
    <mergeCell ref="L5:L6"/>
    <mergeCell ref="A7:A10"/>
    <mergeCell ref="B7:B10"/>
    <mergeCell ref="C7:C10"/>
    <mergeCell ref="D103:D104"/>
    <mergeCell ref="E103:E104"/>
    <mergeCell ref="F103:F104"/>
    <mergeCell ref="M109:M110"/>
    <mergeCell ref="A107:A108"/>
    <mergeCell ref="G107:G108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B107:B108"/>
    <mergeCell ref="C107:C108"/>
    <mergeCell ref="D107:D108"/>
    <mergeCell ref="E107:E108"/>
    <mergeCell ref="F107:F108"/>
    <mergeCell ref="L107:L108"/>
  </mergeCells>
  <pageMargins left="0.98425196850393704" right="0.19685039370078741" top="0.78740157480314965" bottom="0.47244094488188981" header="0.31496062992125984" footer="0.51181102362204722"/>
  <pageSetup paperSize="9" scale="48" firstPageNumber="0" orientation="landscape" horizontalDpi="300" verticalDpi="300" r:id="rId1"/>
  <headerFooter alignWithMargins="0">
    <oddHeader xml:space="preserve">&amp;C&amp;P+0 </oddHeader>
  </headerFooter>
  <rowBreaks count="12" manualBreakCount="12">
    <brk id="14" max="16383" man="1"/>
    <brk id="34" max="12" man="1"/>
    <brk id="51" max="12" man="1"/>
    <brk id="55" max="12" man="1"/>
    <brk id="64" max="12" man="1"/>
    <brk id="68" max="16383" man="1"/>
    <brk id="73" max="12" man="1"/>
    <brk id="76" max="12" man="1"/>
    <brk id="82" max="12" man="1"/>
    <brk id="88" max="12" man="1"/>
    <brk id="94" max="12" man="1"/>
    <brk id="10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55" zoomScaleSheetLayoutView="55" workbookViewId="0"/>
  </sheetViews>
  <sheetFormatPr defaultColWidth="9"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55" zoomScaleSheetLayoutView="55" workbookViewId="0"/>
  </sheetViews>
  <sheetFormatPr defaultColWidth="9"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Поздеева Елена Нодариевна</dc:creator>
  <cp:lastModifiedBy>federyakina_vn</cp:lastModifiedBy>
  <cp:lastPrinted>2021-03-18T11:04:37Z</cp:lastPrinted>
  <dcterms:created xsi:type="dcterms:W3CDTF">2020-10-07T07:35:20Z</dcterms:created>
  <dcterms:modified xsi:type="dcterms:W3CDTF">2021-03-19T08:19:09Z</dcterms:modified>
</cp:coreProperties>
</file>